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O:\Datenreport\2019 Gliederung, Beiträge, PDF, Versand,\4 Fertige Beiträge NACH LEKTORAT einsch. Literatur, Stichworte, Abkürzungen 2019\C4.2\"/>
    </mc:Choice>
  </mc:AlternateContent>
  <bookViews>
    <workbookView xWindow="0" yWindow="0" windowWidth="30585" windowHeight="17325"/>
  </bookViews>
  <sheets>
    <sheet name="Schaubild C4.2-2" sheetId="3" r:id="rId1"/>
    <sheet name="Daten zum Schaubild C4.2-2" sheetId="1" r:id="rId2"/>
    <sheet name="Berechnung" sheetId="4" r:id="rId3"/>
  </sheets>
  <definedNames>
    <definedName name="_xlnm.Print_Area" localSheetId="0">'Schaubild C4.2-2'!$A$1:$H$34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3" i="1"/>
  <c r="K20" i="4"/>
  <c r="E20" i="4"/>
  <c r="D20" i="4"/>
  <c r="C20" i="4"/>
  <c r="B20" i="4"/>
  <c r="K19" i="4"/>
  <c r="E19" i="4"/>
  <c r="D19" i="4"/>
  <c r="C19" i="4"/>
  <c r="B19" i="4"/>
  <c r="K18" i="4"/>
  <c r="E18" i="4"/>
  <c r="D18" i="4"/>
  <c r="C18" i="4"/>
  <c r="B18" i="4"/>
  <c r="K17" i="4"/>
  <c r="E17" i="4"/>
  <c r="D17" i="4"/>
  <c r="C17" i="4"/>
  <c r="B17" i="4"/>
  <c r="K16" i="4"/>
  <c r="E16" i="4"/>
  <c r="D16" i="4"/>
  <c r="C16" i="4"/>
  <c r="B16" i="4"/>
  <c r="K15" i="4"/>
  <c r="E15" i="4"/>
  <c r="D15" i="4"/>
  <c r="C15" i="4"/>
  <c r="B15" i="4"/>
  <c r="K14" i="4"/>
  <c r="E14" i="4"/>
  <c r="D14" i="4"/>
  <c r="C14" i="4"/>
  <c r="B14" i="4"/>
  <c r="K13" i="4"/>
  <c r="E13" i="4"/>
  <c r="D13" i="4"/>
  <c r="C13" i="4"/>
  <c r="B13" i="4"/>
  <c r="K12" i="4"/>
  <c r="E12" i="4"/>
  <c r="D12" i="4"/>
  <c r="C12" i="4"/>
  <c r="B12" i="4"/>
  <c r="K11" i="4"/>
  <c r="E11" i="4"/>
  <c r="D11" i="4"/>
  <c r="C11" i="4"/>
  <c r="B11" i="4"/>
  <c r="K10" i="4"/>
  <c r="E10" i="4"/>
  <c r="D10" i="4"/>
  <c r="C10" i="4"/>
  <c r="B10" i="4"/>
  <c r="K9" i="4"/>
  <c r="E9" i="4"/>
  <c r="D9" i="4"/>
  <c r="C9" i="4"/>
  <c r="B9" i="4"/>
  <c r="K8" i="4"/>
  <c r="E8" i="4"/>
  <c r="D8" i="4"/>
  <c r="C8" i="4"/>
  <c r="B8" i="4"/>
  <c r="K7" i="4"/>
  <c r="E7" i="4"/>
  <c r="D7" i="4"/>
  <c r="C7" i="4"/>
  <c r="B7" i="4"/>
  <c r="K6" i="4"/>
  <c r="E6" i="4"/>
  <c r="D6" i="4"/>
  <c r="C6" i="4"/>
  <c r="B6" i="4"/>
  <c r="K5" i="4"/>
  <c r="E5" i="4"/>
  <c r="D5" i="4"/>
  <c r="C5" i="4"/>
  <c r="B5" i="4"/>
  <c r="K4" i="4"/>
  <c r="E4" i="4"/>
  <c r="D4" i="4"/>
  <c r="C4" i="4"/>
  <c r="B4" i="4"/>
</calcChain>
</file>

<file path=xl/sharedStrings.xml><?xml version="1.0" encoding="utf-8"?>
<sst xmlns="http://schemas.openxmlformats.org/spreadsheetml/2006/main" count="53" uniqueCount="32">
  <si>
    <t>Zunehmend</t>
  </si>
  <si>
    <t>Gleichbleibend</t>
  </si>
  <si>
    <t>Abnehmend</t>
  </si>
  <si>
    <t>Keine Angabe</t>
  </si>
  <si>
    <t xml:space="preserve">Adressatengerecht korrespondieren und kommunizieren, </t>
  </si>
  <si>
    <t>Über technisches Grundwissen verfügen</t>
  </si>
  <si>
    <t>Vertrauen in die eigenen Fähigkeiten, Selbstbewusstsein</t>
  </si>
  <si>
    <t>Einfache Programmierkenntnisse</t>
  </si>
  <si>
    <t>Fachwissenübertragen können</t>
  </si>
  <si>
    <t>Fremdsprachiges Informationsmaterial recherchieren, auswerten</t>
  </si>
  <si>
    <t>Komplexität handhabbar  machen/ eigene Arbeitsprozesse und –aufgaben organisieren und sinnvoll gestalten,</t>
  </si>
  <si>
    <t>Eigenverantwortlicher Umgang mit den eigenen Ressourcen in einem dynamischen und schnelllebigen Arbeitsumfeld</t>
  </si>
  <si>
    <t>Systematisches und analytisches Herangehen zum Lösen komplexer Fragestellungen</t>
  </si>
  <si>
    <t>Zusammenhänge und Wechselwirkungen in komplexen, bereichsübergreifenden Prozessen verstehen/im eigenen Tun berücksichtigen</t>
  </si>
  <si>
    <t>Fähigkeit, spontan auf neue Situationen zu reagieren oder sich einzustellen</t>
  </si>
  <si>
    <t>In einer Fremdsprache korrespondieren/kommunizieren</t>
  </si>
  <si>
    <t>service- und dienstleistungsorientiert mit wachsenden Kundenansprüchen von  umgehen</t>
  </si>
  <si>
    <t>Bereitschaft und Fähigkeit, sich neue Erkenntnisse und Methoden anzueignen (Lebenslanges Lernen)</t>
  </si>
  <si>
    <t xml:space="preserve">Gesteigerte Datensensibilität </t>
  </si>
  <si>
    <t>Digitale Abläufe verstehen und mögliche Folgen und Auswirkungen bedenken</t>
  </si>
  <si>
    <t xml:space="preserve">Verständnis für sinnvollen und zielgerichteten Einsatz verschiedener IT-Tools oder IT-Systeme </t>
  </si>
  <si>
    <t>Gesamt</t>
  </si>
  <si>
    <t>Absolut</t>
  </si>
  <si>
    <t>in %</t>
  </si>
  <si>
    <t>Schaubild C4.2-2: Zukünftige Bedeutung der Kompetenzen von Industriekaufleuten (in %)</t>
  </si>
  <si>
    <t>Adressatengerecht korrespondieren und kommunizieren</t>
  </si>
  <si>
    <t>Insgesamt</t>
  </si>
  <si>
    <t>Zusammenhänge u. Wechselwirkungen bereichsübergreifender Prozesse verstehen u. berücksichtigen</t>
  </si>
  <si>
    <t>Service- und dienstleistungsorientiert mit wachsenden Kundenansprüchen umgehen</t>
  </si>
  <si>
    <t>Komplexität handhabbar  machen/ eigene Arbeitsprozesse und -aufgaben organisieren und sinnvoll gestalten</t>
  </si>
  <si>
    <t>Fachwissen übertragen können</t>
  </si>
  <si>
    <t>Quelle:  BIBB/BMBF-Onlinebefragung 2018 „Fachkräftequalifikationen und Kompetenzen für die digitalisierte Arbeit von morgen“; Industriekaufleute (n=399)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</si>
</sst>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164" fontId="2" fillId="0" borderId="0" xfId="4" applyNumberFormat="1" applyFont="1" applyFill="1" applyBorder="1" applyAlignment="1">
      <alignment horizontal="right" vertical="top"/>
    </xf>
    <xf numFmtId="0" fontId="0" fillId="0" borderId="0" xfId="0" applyBorder="1"/>
    <xf numFmtId="164" fontId="0" fillId="0" borderId="0" xfId="0" applyNumberFormat="1" applyBorder="1"/>
    <xf numFmtId="0" fontId="0" fillId="2" borderId="0" xfId="0" applyFill="1" applyBorder="1"/>
    <xf numFmtId="164" fontId="2" fillId="2" borderId="0" xfId="4" applyNumberFormat="1" applyFont="1" applyFill="1" applyBorder="1" applyAlignment="1">
      <alignment horizontal="right" vertical="top"/>
    </xf>
    <xf numFmtId="164" fontId="0" fillId="2" borderId="0" xfId="0" applyNumberFormat="1" applyFill="1" applyBorder="1"/>
    <xf numFmtId="164" fontId="2" fillId="2" borderId="0" xfId="6" applyNumberFormat="1" applyFont="1" applyFill="1" applyBorder="1" applyAlignment="1">
      <alignment horizontal="right" vertical="top"/>
    </xf>
    <xf numFmtId="164" fontId="2" fillId="2" borderId="0" xfId="8" applyNumberFormat="1" applyFont="1" applyFill="1" applyBorder="1" applyAlignment="1">
      <alignment horizontal="right" vertical="top"/>
    </xf>
    <xf numFmtId="0" fontId="3" fillId="0" borderId="0" xfId="0" applyFont="1" applyBorder="1"/>
    <xf numFmtId="0" fontId="4" fillId="0" borderId="0" xfId="1" applyFont="1" applyFill="1" applyBorder="1" applyAlignment="1">
      <alignment horizontal="left" wrapText="1"/>
    </xf>
    <xf numFmtId="0" fontId="4" fillId="0" borderId="0" xfId="3" applyFont="1" applyFill="1" applyBorder="1" applyAlignment="1">
      <alignment horizontal="left" vertical="top" wrapText="1"/>
    </xf>
    <xf numFmtId="0" fontId="4" fillId="0" borderId="0" xfId="5" applyFont="1" applyFill="1" applyBorder="1" applyAlignment="1">
      <alignment horizontal="left" vertical="top" wrapText="1"/>
    </xf>
    <xf numFmtId="0" fontId="4" fillId="0" borderId="0" xfId="7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horizontal="center" wrapText="1"/>
    </xf>
    <xf numFmtId="0" fontId="4" fillId="2" borderId="0" xfId="2" applyFont="1" applyFill="1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left" vertical="center" wrapText="1"/>
    </xf>
    <xf numFmtId="164" fontId="2" fillId="0" borderId="0" xfId="4" applyNumberFormat="1" applyFont="1" applyFill="1" applyBorder="1" applyAlignment="1">
      <alignment horizontal="right" vertical="center"/>
    </xf>
    <xf numFmtId="164" fontId="0" fillId="0" borderId="0" xfId="0" applyNumberFormat="1" applyBorder="1" applyAlignment="1">
      <alignment vertical="center"/>
    </xf>
    <xf numFmtId="0" fontId="4" fillId="0" borderId="0" xfId="5" applyFont="1" applyFill="1" applyBorder="1" applyAlignment="1">
      <alignment horizontal="left" vertical="center" wrapText="1"/>
    </xf>
    <xf numFmtId="164" fontId="2" fillId="0" borderId="0" xfId="6" applyNumberFormat="1" applyFont="1" applyFill="1" applyBorder="1" applyAlignment="1">
      <alignment horizontal="right" vertical="center"/>
    </xf>
    <xf numFmtId="0" fontId="4" fillId="0" borderId="0" xfId="7" applyFont="1" applyFill="1" applyBorder="1" applyAlignment="1">
      <alignment horizontal="left" vertical="center" wrapText="1"/>
    </xf>
    <xf numFmtId="164" fontId="2" fillId="0" borderId="0" xfId="8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0" fillId="3" borderId="0" xfId="0" applyFill="1"/>
    <xf numFmtId="0" fontId="3" fillId="3" borderId="0" xfId="0" applyFont="1" applyFill="1" applyAlignment="1"/>
    <xf numFmtId="0" fontId="0" fillId="0" borderId="0" xfId="0" applyBorder="1" applyAlignment="1">
      <alignment horizontal="left" vertical="center" wrapText="1"/>
    </xf>
    <xf numFmtId="0" fontId="3" fillId="3" borderId="0" xfId="0" applyFont="1" applyFill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9">
    <cellStyle name="Standard" xfId="0" builtinId="0"/>
    <cellStyle name="style1525702291127" xfId="7"/>
    <cellStyle name="style1525702291174" xfId="5"/>
    <cellStyle name="style1525702291205" xfId="8"/>
    <cellStyle name="style1525702291283" xfId="6"/>
    <cellStyle name="style1525702291361" xfId="3"/>
    <cellStyle name="style1525702291408" xfId="4"/>
    <cellStyle name="style1525702291580" xfId="1"/>
    <cellStyle name="style152570229165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823270074633902"/>
          <c:y val="4.3005835559601802E-2"/>
          <c:w val="0.47972635108784201"/>
          <c:h val="0.8615472939022630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'Daten zum Schaubild C4.2-2'!$B$2</c:f>
              <c:strCache>
                <c:ptCount val="1"/>
                <c:pt idx="0">
                  <c:v>Zunehmend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C4.2-2'!$A$3:$A$19</c:f>
              <c:strCache>
                <c:ptCount val="17"/>
                <c:pt idx="0">
                  <c:v>Adressatengerecht korrespondieren und kommunizieren</c:v>
                </c:pt>
                <c:pt idx="1">
                  <c:v>Über technisches Grundwissen verfügen</c:v>
                </c:pt>
                <c:pt idx="2">
                  <c:v>Vertrauen in die eigenen Fähigkeiten, Selbstbewusstsein</c:v>
                </c:pt>
                <c:pt idx="3">
                  <c:v>Einfache Programmierkenntnisse</c:v>
                </c:pt>
                <c:pt idx="4">
                  <c:v>Fachwissen übertragen können</c:v>
                </c:pt>
                <c:pt idx="5">
                  <c:v>Fremdsprachiges Informationsmaterial recherchieren, auswerten</c:v>
                </c:pt>
                <c:pt idx="6">
                  <c:v>Komplexität handhabbar  machen/ eigene Arbeitsprozesse und -aufgaben organisieren und sinnvoll gestalten</c:v>
                </c:pt>
                <c:pt idx="7">
                  <c:v>Eigenverantwortlicher Umgang mit den eigenen Ressourcen in einem dynamischen und schnelllebigen Arbeitsumfeld</c:v>
                </c:pt>
                <c:pt idx="8">
                  <c:v>Systematisches und analytisches Herangehen zum Lösen komplexer Fragestellungen</c:v>
                </c:pt>
                <c:pt idx="9">
                  <c:v>Zusammenhänge u. Wechselwirkungen bereichsübergreifender Prozesse verstehen u. berücksichtigen</c:v>
                </c:pt>
                <c:pt idx="10">
                  <c:v>Fähigkeit, spontan auf neue Situationen zu reagieren oder sich einzustellen</c:v>
                </c:pt>
                <c:pt idx="11">
                  <c:v>In einer Fremdsprache korrespondieren/kommunizieren</c:v>
                </c:pt>
                <c:pt idx="12">
                  <c:v>Service- und dienstleistungsorientiert mit wachsenden Kundenansprüchen umgehen</c:v>
                </c:pt>
                <c:pt idx="13">
                  <c:v>Bereitschaft und Fähigkeit, sich neue Erkenntnisse und Methoden anzueignen (Lebenslanges Lernen)</c:v>
                </c:pt>
                <c:pt idx="14">
                  <c:v>Gesteigerte Datensensibilität </c:v>
                </c:pt>
                <c:pt idx="15">
                  <c:v>Digitale Abläufe verstehen und mögliche Folgen und Auswirkungen bedenken</c:v>
                </c:pt>
                <c:pt idx="16">
                  <c:v>Verständnis für sinnvollen und zielgerichteten Einsatz verschiedener IT-Tools oder IT-Systeme </c:v>
                </c:pt>
              </c:strCache>
            </c:strRef>
          </c:cat>
          <c:val>
            <c:numRef>
              <c:f>'Daten zum Schaubild C4.2-2'!$B$3:$B$19</c:f>
              <c:numCache>
                <c:formatCode>###0</c:formatCode>
                <c:ptCount val="17"/>
                <c:pt idx="0">
                  <c:v>44.86215538847118</c:v>
                </c:pt>
                <c:pt idx="1">
                  <c:v>45.363408521303256</c:v>
                </c:pt>
                <c:pt idx="2">
                  <c:v>46.616541353383461</c:v>
                </c:pt>
                <c:pt idx="3">
                  <c:v>47.61904761904762</c:v>
                </c:pt>
                <c:pt idx="4">
                  <c:v>48.872180451127818</c:v>
                </c:pt>
                <c:pt idx="5">
                  <c:v>51.127819548872182</c:v>
                </c:pt>
                <c:pt idx="6">
                  <c:v>53.132832080200501</c:v>
                </c:pt>
                <c:pt idx="7">
                  <c:v>54.887218045112782</c:v>
                </c:pt>
                <c:pt idx="8">
                  <c:v>55.13784461152882</c:v>
                </c:pt>
                <c:pt idx="9">
                  <c:v>58.395989974937343</c:v>
                </c:pt>
                <c:pt idx="10">
                  <c:v>62.155388471177943</c:v>
                </c:pt>
                <c:pt idx="11">
                  <c:v>63.408521303258148</c:v>
                </c:pt>
                <c:pt idx="12">
                  <c:v>63.909774436090224</c:v>
                </c:pt>
                <c:pt idx="13">
                  <c:v>69.924812030075188</c:v>
                </c:pt>
                <c:pt idx="14">
                  <c:v>70.426065162907264</c:v>
                </c:pt>
                <c:pt idx="15">
                  <c:v>72.431077694235583</c:v>
                </c:pt>
                <c:pt idx="16">
                  <c:v>73.182957393483704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5C-4CC5-BE8C-4252CE5C7C32}"/>
            </c:ext>
          </c:extLst>
        </c:ser>
        <c:ser>
          <c:idx val="1"/>
          <c:order val="1"/>
          <c:tx>
            <c:strRef>
              <c:f>'Daten zum Schaubild C4.2-2'!$C$2</c:f>
              <c:strCache>
                <c:ptCount val="1"/>
                <c:pt idx="0">
                  <c:v>Gleichbleibend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C4.2-2'!$A$3:$A$19</c:f>
              <c:strCache>
                <c:ptCount val="17"/>
                <c:pt idx="0">
                  <c:v>Adressatengerecht korrespondieren und kommunizieren</c:v>
                </c:pt>
                <c:pt idx="1">
                  <c:v>Über technisches Grundwissen verfügen</c:v>
                </c:pt>
                <c:pt idx="2">
                  <c:v>Vertrauen in die eigenen Fähigkeiten, Selbstbewusstsein</c:v>
                </c:pt>
                <c:pt idx="3">
                  <c:v>Einfache Programmierkenntnisse</c:v>
                </c:pt>
                <c:pt idx="4">
                  <c:v>Fachwissen übertragen können</c:v>
                </c:pt>
                <c:pt idx="5">
                  <c:v>Fremdsprachiges Informationsmaterial recherchieren, auswerten</c:v>
                </c:pt>
                <c:pt idx="6">
                  <c:v>Komplexität handhabbar  machen/ eigene Arbeitsprozesse und -aufgaben organisieren und sinnvoll gestalten</c:v>
                </c:pt>
                <c:pt idx="7">
                  <c:v>Eigenverantwortlicher Umgang mit den eigenen Ressourcen in einem dynamischen und schnelllebigen Arbeitsumfeld</c:v>
                </c:pt>
                <c:pt idx="8">
                  <c:v>Systematisches und analytisches Herangehen zum Lösen komplexer Fragestellungen</c:v>
                </c:pt>
                <c:pt idx="9">
                  <c:v>Zusammenhänge u. Wechselwirkungen bereichsübergreifender Prozesse verstehen u. berücksichtigen</c:v>
                </c:pt>
                <c:pt idx="10">
                  <c:v>Fähigkeit, spontan auf neue Situationen zu reagieren oder sich einzustellen</c:v>
                </c:pt>
                <c:pt idx="11">
                  <c:v>In einer Fremdsprache korrespondieren/kommunizieren</c:v>
                </c:pt>
                <c:pt idx="12">
                  <c:v>Service- und dienstleistungsorientiert mit wachsenden Kundenansprüchen umgehen</c:v>
                </c:pt>
                <c:pt idx="13">
                  <c:v>Bereitschaft und Fähigkeit, sich neue Erkenntnisse und Methoden anzueignen (Lebenslanges Lernen)</c:v>
                </c:pt>
                <c:pt idx="14">
                  <c:v>Gesteigerte Datensensibilität </c:v>
                </c:pt>
                <c:pt idx="15">
                  <c:v>Digitale Abläufe verstehen und mögliche Folgen und Auswirkungen bedenken</c:v>
                </c:pt>
                <c:pt idx="16">
                  <c:v>Verständnis für sinnvollen und zielgerichteten Einsatz verschiedener IT-Tools oder IT-Systeme </c:v>
                </c:pt>
              </c:strCache>
            </c:strRef>
          </c:cat>
          <c:val>
            <c:numRef>
              <c:f>'Daten zum Schaubild C4.2-2'!$C$3:$C$19</c:f>
              <c:numCache>
                <c:formatCode>###0</c:formatCode>
                <c:ptCount val="17"/>
                <c:pt idx="0">
                  <c:v>53.132832080200501</c:v>
                </c:pt>
                <c:pt idx="1">
                  <c:v>52.38095238095238</c:v>
                </c:pt>
                <c:pt idx="2">
                  <c:v>51.879699248120303</c:v>
                </c:pt>
                <c:pt idx="3">
                  <c:v>48.872180451127818</c:v>
                </c:pt>
                <c:pt idx="4">
                  <c:v>48.872180451127818</c:v>
                </c:pt>
                <c:pt idx="5">
                  <c:v>46.616541353383461</c:v>
                </c:pt>
                <c:pt idx="6">
                  <c:v>45.112781954887218</c:v>
                </c:pt>
                <c:pt idx="7">
                  <c:v>43.107769423558899</c:v>
                </c:pt>
                <c:pt idx="8">
                  <c:v>42.606516290726816</c:v>
                </c:pt>
                <c:pt idx="9">
                  <c:v>39.598997493734338</c:v>
                </c:pt>
                <c:pt idx="10">
                  <c:v>36.090225563909776</c:v>
                </c:pt>
                <c:pt idx="11">
                  <c:v>35.338345864661655</c:v>
                </c:pt>
                <c:pt idx="12">
                  <c:v>34.335839598997495</c:v>
                </c:pt>
                <c:pt idx="13">
                  <c:v>28.571428571428573</c:v>
                </c:pt>
                <c:pt idx="14">
                  <c:v>27.819548872180452</c:v>
                </c:pt>
                <c:pt idx="15">
                  <c:v>25.563909774436091</c:v>
                </c:pt>
                <c:pt idx="16">
                  <c:v>25.814536340852129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5C-4CC5-BE8C-4252CE5C7C32}"/>
            </c:ext>
          </c:extLst>
        </c:ser>
        <c:ser>
          <c:idx val="2"/>
          <c:order val="2"/>
          <c:tx>
            <c:strRef>
              <c:f>'Daten zum Schaubild C4.2-2'!$D$2</c:f>
              <c:strCache>
                <c:ptCount val="1"/>
                <c:pt idx="0">
                  <c:v>Abnehmend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C4.2-2'!$A$3:$A$19</c:f>
              <c:strCache>
                <c:ptCount val="17"/>
                <c:pt idx="0">
                  <c:v>Adressatengerecht korrespondieren und kommunizieren</c:v>
                </c:pt>
                <c:pt idx="1">
                  <c:v>Über technisches Grundwissen verfügen</c:v>
                </c:pt>
                <c:pt idx="2">
                  <c:v>Vertrauen in die eigenen Fähigkeiten, Selbstbewusstsein</c:v>
                </c:pt>
                <c:pt idx="3">
                  <c:v>Einfache Programmierkenntnisse</c:v>
                </c:pt>
                <c:pt idx="4">
                  <c:v>Fachwissen übertragen können</c:v>
                </c:pt>
                <c:pt idx="5">
                  <c:v>Fremdsprachiges Informationsmaterial recherchieren, auswerten</c:v>
                </c:pt>
                <c:pt idx="6">
                  <c:v>Komplexität handhabbar  machen/ eigene Arbeitsprozesse und -aufgaben organisieren und sinnvoll gestalten</c:v>
                </c:pt>
                <c:pt idx="7">
                  <c:v>Eigenverantwortlicher Umgang mit den eigenen Ressourcen in einem dynamischen und schnelllebigen Arbeitsumfeld</c:v>
                </c:pt>
                <c:pt idx="8">
                  <c:v>Systematisches und analytisches Herangehen zum Lösen komplexer Fragestellungen</c:v>
                </c:pt>
                <c:pt idx="9">
                  <c:v>Zusammenhänge u. Wechselwirkungen bereichsübergreifender Prozesse verstehen u. berücksichtigen</c:v>
                </c:pt>
                <c:pt idx="10">
                  <c:v>Fähigkeit, spontan auf neue Situationen zu reagieren oder sich einzustellen</c:v>
                </c:pt>
                <c:pt idx="11">
                  <c:v>In einer Fremdsprache korrespondieren/kommunizieren</c:v>
                </c:pt>
                <c:pt idx="12">
                  <c:v>Service- und dienstleistungsorientiert mit wachsenden Kundenansprüchen umgehen</c:v>
                </c:pt>
                <c:pt idx="13">
                  <c:v>Bereitschaft und Fähigkeit, sich neue Erkenntnisse und Methoden anzueignen (Lebenslanges Lernen)</c:v>
                </c:pt>
                <c:pt idx="14">
                  <c:v>Gesteigerte Datensensibilität </c:v>
                </c:pt>
                <c:pt idx="15">
                  <c:v>Digitale Abläufe verstehen und mögliche Folgen und Auswirkungen bedenken</c:v>
                </c:pt>
                <c:pt idx="16">
                  <c:v>Verständnis für sinnvollen und zielgerichteten Einsatz verschiedener IT-Tools oder IT-Systeme </c:v>
                </c:pt>
              </c:strCache>
            </c:strRef>
          </c:cat>
          <c:val>
            <c:numRef>
              <c:f>'Daten zum Schaubild C4.2-2'!$D$3:$D$19</c:f>
              <c:numCache>
                <c:formatCode>###0</c:formatCode>
                <c:ptCount val="17"/>
                <c:pt idx="0">
                  <c:v>0.25062656641604009</c:v>
                </c:pt>
                <c:pt idx="1">
                  <c:v>1.0025062656641603</c:v>
                </c:pt>
                <c:pt idx="2">
                  <c:v>0.25062656641604009</c:v>
                </c:pt>
                <c:pt idx="3">
                  <c:v>2.255639097744361</c:v>
                </c:pt>
                <c:pt idx="4">
                  <c:v>0.25062656641604009</c:v>
                </c:pt>
                <c:pt idx="5">
                  <c:v>0.75187969924812026</c:v>
                </c:pt>
                <c:pt idx="6">
                  <c:v>0.50125313283208017</c:v>
                </c:pt>
                <c:pt idx="7">
                  <c:v>0.25062656641604009</c:v>
                </c:pt>
                <c:pt idx="8">
                  <c:v>0.50125313283208017</c:v>
                </c:pt>
                <c:pt idx="9">
                  <c:v>0.25062656641604009</c:v>
                </c:pt>
                <c:pt idx="10">
                  <c:v>0.25062656641604009</c:v>
                </c:pt>
                <c:pt idx="11">
                  <c:v>0.25062656641604009</c:v>
                </c:pt>
                <c:pt idx="12">
                  <c:v>0</c:v>
                </c:pt>
                <c:pt idx="13">
                  <c:v>0</c:v>
                </c:pt>
                <c:pt idx="14">
                  <c:v>0.50125313283208017</c:v>
                </c:pt>
                <c:pt idx="15">
                  <c:v>0.75187969924812026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5C-4CC5-BE8C-4252CE5C7C32}"/>
            </c:ext>
          </c:extLst>
        </c:ser>
        <c:ser>
          <c:idx val="3"/>
          <c:order val="3"/>
          <c:tx>
            <c:strRef>
              <c:f>'Daten zum Schaubild C4.2-2'!$E$2</c:f>
              <c:strCache>
                <c:ptCount val="1"/>
                <c:pt idx="0">
                  <c:v>Keine Angabe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C4.2-2'!$A$3:$A$19</c:f>
              <c:strCache>
                <c:ptCount val="17"/>
                <c:pt idx="0">
                  <c:v>Adressatengerecht korrespondieren und kommunizieren</c:v>
                </c:pt>
                <c:pt idx="1">
                  <c:v>Über technisches Grundwissen verfügen</c:v>
                </c:pt>
                <c:pt idx="2">
                  <c:v>Vertrauen in die eigenen Fähigkeiten, Selbstbewusstsein</c:v>
                </c:pt>
                <c:pt idx="3">
                  <c:v>Einfache Programmierkenntnisse</c:v>
                </c:pt>
                <c:pt idx="4">
                  <c:v>Fachwissen übertragen können</c:v>
                </c:pt>
                <c:pt idx="5">
                  <c:v>Fremdsprachiges Informationsmaterial recherchieren, auswerten</c:v>
                </c:pt>
                <c:pt idx="6">
                  <c:v>Komplexität handhabbar  machen/ eigene Arbeitsprozesse und -aufgaben organisieren und sinnvoll gestalten</c:v>
                </c:pt>
                <c:pt idx="7">
                  <c:v>Eigenverantwortlicher Umgang mit den eigenen Ressourcen in einem dynamischen und schnelllebigen Arbeitsumfeld</c:v>
                </c:pt>
                <c:pt idx="8">
                  <c:v>Systematisches und analytisches Herangehen zum Lösen komplexer Fragestellungen</c:v>
                </c:pt>
                <c:pt idx="9">
                  <c:v>Zusammenhänge u. Wechselwirkungen bereichsübergreifender Prozesse verstehen u. berücksichtigen</c:v>
                </c:pt>
                <c:pt idx="10">
                  <c:v>Fähigkeit, spontan auf neue Situationen zu reagieren oder sich einzustellen</c:v>
                </c:pt>
                <c:pt idx="11">
                  <c:v>In einer Fremdsprache korrespondieren/kommunizieren</c:v>
                </c:pt>
                <c:pt idx="12">
                  <c:v>Service- und dienstleistungsorientiert mit wachsenden Kundenansprüchen umgehen</c:v>
                </c:pt>
                <c:pt idx="13">
                  <c:v>Bereitschaft und Fähigkeit, sich neue Erkenntnisse und Methoden anzueignen (Lebenslanges Lernen)</c:v>
                </c:pt>
                <c:pt idx="14">
                  <c:v>Gesteigerte Datensensibilität </c:v>
                </c:pt>
                <c:pt idx="15">
                  <c:v>Digitale Abläufe verstehen und mögliche Folgen und Auswirkungen bedenken</c:v>
                </c:pt>
                <c:pt idx="16">
                  <c:v>Verständnis für sinnvollen und zielgerichteten Einsatz verschiedener IT-Tools oder IT-Systeme </c:v>
                </c:pt>
              </c:strCache>
            </c:strRef>
          </c:cat>
          <c:val>
            <c:numRef>
              <c:f>'Daten zum Schaubild C4.2-2'!$E$3:$E$19</c:f>
              <c:numCache>
                <c:formatCode>###0</c:formatCode>
                <c:ptCount val="17"/>
                <c:pt idx="0">
                  <c:v>1.7543859649122806</c:v>
                </c:pt>
                <c:pt idx="1">
                  <c:v>1.2531328320802004</c:v>
                </c:pt>
                <c:pt idx="2">
                  <c:v>1.2531328320802004</c:v>
                </c:pt>
                <c:pt idx="3">
                  <c:v>1.2531328320802004</c:v>
                </c:pt>
                <c:pt idx="4">
                  <c:v>2.0050125313283207</c:v>
                </c:pt>
                <c:pt idx="5">
                  <c:v>1.5037593984962405</c:v>
                </c:pt>
                <c:pt idx="6">
                  <c:v>1.2531328320802004</c:v>
                </c:pt>
                <c:pt idx="7">
                  <c:v>1.7543859649122806</c:v>
                </c:pt>
                <c:pt idx="8">
                  <c:v>1.7543859649122806</c:v>
                </c:pt>
                <c:pt idx="9">
                  <c:v>1.7543859649122806</c:v>
                </c:pt>
                <c:pt idx="10">
                  <c:v>1.5037593984962405</c:v>
                </c:pt>
                <c:pt idx="11">
                  <c:v>1.0025062656641603</c:v>
                </c:pt>
                <c:pt idx="12">
                  <c:v>1.7543859649122806</c:v>
                </c:pt>
                <c:pt idx="13">
                  <c:v>1.5037593984962405</c:v>
                </c:pt>
                <c:pt idx="14">
                  <c:v>1.2531328320802004</c:v>
                </c:pt>
                <c:pt idx="15">
                  <c:v>1.2531328320802004</c:v>
                </c:pt>
                <c:pt idx="16">
                  <c:v>1.0025062656641603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5C-4CC5-BE8C-4252CE5C7C3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77618280"/>
        <c:axId val="2077621816"/>
      </c:barChart>
      <c:catAx>
        <c:axId val="2077618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7621816"/>
        <c:crosses val="autoZero"/>
        <c:auto val="1"/>
        <c:lblAlgn val="ctr"/>
        <c:lblOffset val="100"/>
        <c:noMultiLvlLbl val="0"/>
      </c:catAx>
      <c:valAx>
        <c:axId val="2077621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7618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426210032567998"/>
          <c:y val="0.95261134777108702"/>
          <c:w val="0.55573789967432097"/>
          <c:h val="3.49589059865866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25" r="0.25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68332</xdr:colOff>
      <xdr:row>1</xdr:row>
      <xdr:rowOff>98645</xdr:rowOff>
    </xdr:from>
    <xdr:to>
      <xdr:col>8</xdr:col>
      <xdr:colOff>68331</xdr:colOff>
      <xdr:row>32</xdr:row>
      <xdr:rowOff>138402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A13" zoomScaleNormal="100" zoomScalePageLayoutView="150" workbookViewId="0">
      <selection activeCell="J25" sqref="J25"/>
    </sheetView>
  </sheetViews>
  <sheetFormatPr baseColWidth="10" defaultRowHeight="15" x14ac:dyDescent="0.25"/>
  <cols>
    <col min="9" max="9" width="21.28515625" customWidth="1"/>
  </cols>
  <sheetData>
    <row r="1" spans="1:9" s="28" customFormat="1" x14ac:dyDescent="0.25">
      <c r="A1" s="31" t="s">
        <v>24</v>
      </c>
      <c r="B1" s="31"/>
      <c r="C1" s="31"/>
      <c r="D1" s="31"/>
      <c r="E1" s="31"/>
      <c r="F1" s="31"/>
      <c r="G1" s="31"/>
      <c r="H1" s="31"/>
      <c r="I1" s="29"/>
    </row>
    <row r="25" spans="9:9" ht="38.25" customHeight="1" x14ac:dyDescent="0.25"/>
    <row r="30" spans="9:9" ht="25.7" customHeight="1" x14ac:dyDescent="0.25"/>
    <row r="31" spans="9:9" ht="30.75" customHeight="1" x14ac:dyDescent="0.25">
      <c r="I31" s="17"/>
    </row>
    <row r="34" spans="1:8" ht="43.35" customHeight="1" x14ac:dyDescent="0.25">
      <c r="A34" s="30" t="s">
        <v>31</v>
      </c>
      <c r="B34" s="30"/>
      <c r="C34" s="30"/>
      <c r="D34" s="30"/>
      <c r="E34" s="30"/>
      <c r="F34" s="30"/>
      <c r="G34" s="30"/>
      <c r="H34" s="30"/>
    </row>
  </sheetData>
  <mergeCells count="2">
    <mergeCell ref="A34:H34"/>
    <mergeCell ref="A1:H1"/>
  </mergeCells>
  <pageMargins left="0.25" right="0.25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Normal="100" zoomScalePageLayoutView="150" workbookViewId="0">
      <selection activeCell="A9" sqref="A9"/>
    </sheetView>
  </sheetViews>
  <sheetFormatPr baseColWidth="10" defaultColWidth="13" defaultRowHeight="15" x14ac:dyDescent="0.25"/>
  <cols>
    <col min="1" max="1" width="43.28515625" style="16" customWidth="1"/>
    <col min="2" max="16384" width="13" style="17"/>
  </cols>
  <sheetData>
    <row r="1" spans="1:11" x14ac:dyDescent="0.25">
      <c r="B1" s="32" t="s">
        <v>23</v>
      </c>
      <c r="C1" s="32"/>
      <c r="D1" s="32"/>
      <c r="E1" s="32"/>
      <c r="F1" s="32"/>
    </row>
    <row r="2" spans="1:11" s="16" customFormat="1" x14ac:dyDescent="0.25">
      <c r="A2" s="18"/>
      <c r="B2" s="19" t="s">
        <v>0</v>
      </c>
      <c r="C2" s="19" t="s">
        <v>1</v>
      </c>
      <c r="D2" s="19" t="s">
        <v>2</v>
      </c>
      <c r="E2" s="19" t="s">
        <v>3</v>
      </c>
      <c r="F2" s="19" t="s">
        <v>26</v>
      </c>
      <c r="G2" s="19"/>
      <c r="H2" s="19"/>
      <c r="I2" s="19"/>
      <c r="J2" s="19"/>
      <c r="K2" s="19"/>
    </row>
    <row r="3" spans="1:11" ht="24" x14ac:dyDescent="0.25">
      <c r="A3" s="20" t="s">
        <v>25</v>
      </c>
      <c r="B3" s="21">
        <v>44.86215538847118</v>
      </c>
      <c r="C3" s="21">
        <v>53.132832080200501</v>
      </c>
      <c r="D3" s="21">
        <v>0.25062656641604009</v>
      </c>
      <c r="E3" s="21">
        <v>1.7543859649122806</v>
      </c>
      <c r="F3" s="22">
        <f>SUM(B3:E3)</f>
        <v>100</v>
      </c>
      <c r="G3" s="21"/>
      <c r="H3" s="21"/>
      <c r="I3" s="21"/>
      <c r="J3" s="21"/>
      <c r="K3" s="22"/>
    </row>
    <row r="4" spans="1:11" x14ac:dyDescent="0.25">
      <c r="A4" s="23" t="s">
        <v>5</v>
      </c>
      <c r="B4" s="21">
        <v>45.363408521303256</v>
      </c>
      <c r="C4" s="21">
        <v>52.38095238095238</v>
      </c>
      <c r="D4" s="21">
        <v>1.0025062656641603</v>
      </c>
      <c r="E4" s="21">
        <v>1.2531328320802004</v>
      </c>
      <c r="F4" s="22">
        <f t="shared" ref="F4:F19" si="0">SUM(B4:E4)</f>
        <v>100</v>
      </c>
      <c r="G4" s="24"/>
      <c r="H4" s="24"/>
      <c r="I4" s="24"/>
      <c r="J4" s="24"/>
      <c r="K4" s="22"/>
    </row>
    <row r="5" spans="1:11" ht="24" x14ac:dyDescent="0.25">
      <c r="A5" s="20" t="s">
        <v>6</v>
      </c>
      <c r="B5" s="21">
        <v>46.616541353383461</v>
      </c>
      <c r="C5" s="21">
        <v>51.879699248120303</v>
      </c>
      <c r="D5" s="21">
        <v>0.25062656641604009</v>
      </c>
      <c r="E5" s="21">
        <v>1.2531328320802004</v>
      </c>
      <c r="F5" s="22">
        <f t="shared" si="0"/>
        <v>100</v>
      </c>
      <c r="G5" s="21"/>
      <c r="H5" s="21"/>
      <c r="I5" s="21"/>
      <c r="J5" s="21"/>
      <c r="K5" s="22"/>
    </row>
    <row r="6" spans="1:11" x14ac:dyDescent="0.25">
      <c r="A6" s="20" t="s">
        <v>7</v>
      </c>
      <c r="B6" s="21">
        <v>47.61904761904762</v>
      </c>
      <c r="C6" s="21">
        <v>48.872180451127818</v>
      </c>
      <c r="D6" s="21">
        <v>2.255639097744361</v>
      </c>
      <c r="E6" s="21">
        <v>1.2531328320802004</v>
      </c>
      <c r="F6" s="22">
        <f t="shared" si="0"/>
        <v>100</v>
      </c>
      <c r="G6" s="21"/>
      <c r="H6" s="21"/>
      <c r="I6" s="21"/>
      <c r="J6" s="21"/>
      <c r="K6" s="22"/>
    </row>
    <row r="7" spans="1:11" ht="18.75" customHeight="1" x14ac:dyDescent="0.25">
      <c r="A7" s="20" t="s">
        <v>30</v>
      </c>
      <c r="B7" s="21">
        <v>48.872180451127818</v>
      </c>
      <c r="C7" s="21">
        <v>48.872180451127818</v>
      </c>
      <c r="D7" s="21">
        <v>0.25062656641604009</v>
      </c>
      <c r="E7" s="21">
        <v>2.0050125313283207</v>
      </c>
      <c r="F7" s="22">
        <f t="shared" si="0"/>
        <v>100</v>
      </c>
      <c r="G7" s="21"/>
      <c r="H7" s="21"/>
      <c r="I7" s="21"/>
      <c r="J7" s="21"/>
      <c r="K7" s="22"/>
    </row>
    <row r="8" spans="1:11" ht="24" x14ac:dyDescent="0.25">
      <c r="A8" s="20" t="s">
        <v>9</v>
      </c>
      <c r="B8" s="21">
        <v>51.127819548872182</v>
      </c>
      <c r="C8" s="21">
        <v>46.616541353383461</v>
      </c>
      <c r="D8" s="21">
        <v>0.75187969924812026</v>
      </c>
      <c r="E8" s="21">
        <v>1.5037593984962405</v>
      </c>
      <c r="F8" s="22">
        <f t="shared" si="0"/>
        <v>100</v>
      </c>
      <c r="G8" s="21"/>
      <c r="H8" s="21"/>
      <c r="I8" s="21"/>
      <c r="J8" s="21"/>
      <c r="K8" s="22"/>
    </row>
    <row r="9" spans="1:11" ht="36" x14ac:dyDescent="0.25">
      <c r="A9" s="20" t="s">
        <v>29</v>
      </c>
      <c r="B9" s="21">
        <v>53.132832080200501</v>
      </c>
      <c r="C9" s="21">
        <v>45.112781954887218</v>
      </c>
      <c r="D9" s="21">
        <v>0.50125313283208017</v>
      </c>
      <c r="E9" s="21">
        <v>1.2531328320802004</v>
      </c>
      <c r="F9" s="22">
        <f t="shared" si="0"/>
        <v>100</v>
      </c>
      <c r="G9" s="21"/>
      <c r="H9" s="21"/>
      <c r="I9" s="21"/>
      <c r="J9" s="21"/>
      <c r="K9" s="22"/>
    </row>
    <row r="10" spans="1:11" ht="36" x14ac:dyDescent="0.25">
      <c r="A10" s="20" t="s">
        <v>11</v>
      </c>
      <c r="B10" s="21">
        <v>54.887218045112782</v>
      </c>
      <c r="C10" s="21">
        <v>43.107769423558899</v>
      </c>
      <c r="D10" s="21">
        <v>0.25062656641604009</v>
      </c>
      <c r="E10" s="21">
        <v>1.7543859649122806</v>
      </c>
      <c r="F10" s="22">
        <f t="shared" si="0"/>
        <v>100</v>
      </c>
      <c r="G10" s="21"/>
      <c r="H10" s="21"/>
      <c r="I10" s="21"/>
      <c r="J10" s="21"/>
      <c r="K10" s="22"/>
    </row>
    <row r="11" spans="1:11" ht="25.7" customHeight="1" x14ac:dyDescent="0.25">
      <c r="A11" s="20" t="s">
        <v>12</v>
      </c>
      <c r="B11" s="21">
        <v>55.13784461152882</v>
      </c>
      <c r="C11" s="21">
        <v>42.606516290726816</v>
      </c>
      <c r="D11" s="21">
        <v>0.50125313283208017</v>
      </c>
      <c r="E11" s="21">
        <v>1.7543859649122806</v>
      </c>
      <c r="F11" s="22">
        <f t="shared" si="0"/>
        <v>99.999999999999986</v>
      </c>
      <c r="G11" s="21"/>
      <c r="H11" s="21"/>
      <c r="I11" s="21"/>
      <c r="J11" s="21"/>
      <c r="K11" s="22"/>
    </row>
    <row r="12" spans="1:11" ht="36" x14ac:dyDescent="0.25">
      <c r="A12" s="27" t="s">
        <v>27</v>
      </c>
      <c r="B12" s="21">
        <v>58.395989974937343</v>
      </c>
      <c r="C12" s="21">
        <v>39.598997493734338</v>
      </c>
      <c r="D12" s="21">
        <v>0.25062656641604009</v>
      </c>
      <c r="E12" s="21">
        <v>1.7543859649122806</v>
      </c>
      <c r="F12" s="22">
        <f t="shared" si="0"/>
        <v>100</v>
      </c>
      <c r="G12" s="21"/>
      <c r="H12" s="21"/>
      <c r="I12" s="21"/>
      <c r="J12" s="21"/>
      <c r="K12" s="22"/>
    </row>
    <row r="13" spans="1:11" ht="27.2" customHeight="1" x14ac:dyDescent="0.25">
      <c r="A13" s="20" t="s">
        <v>14</v>
      </c>
      <c r="B13" s="21">
        <v>62.155388471177943</v>
      </c>
      <c r="C13" s="21">
        <v>36.090225563909776</v>
      </c>
      <c r="D13" s="21">
        <v>0.25062656641604009</v>
      </c>
      <c r="E13" s="21">
        <v>1.5037593984962405</v>
      </c>
      <c r="F13" s="22">
        <f t="shared" si="0"/>
        <v>100.00000000000001</v>
      </c>
      <c r="G13" s="21"/>
      <c r="H13" s="21"/>
      <c r="I13" s="21"/>
      <c r="J13" s="21"/>
      <c r="K13" s="22"/>
    </row>
    <row r="14" spans="1:11" ht="24" x14ac:dyDescent="0.25">
      <c r="A14" s="20" t="s">
        <v>15</v>
      </c>
      <c r="B14" s="21">
        <v>63.408521303258148</v>
      </c>
      <c r="C14" s="21">
        <v>35.338345864661655</v>
      </c>
      <c r="D14" s="21">
        <v>0.25062656641604009</v>
      </c>
      <c r="E14" s="21">
        <v>1.0025062656641603</v>
      </c>
      <c r="F14" s="22">
        <f t="shared" si="0"/>
        <v>100.00000000000001</v>
      </c>
      <c r="G14" s="21"/>
      <c r="H14" s="21"/>
      <c r="I14" s="21"/>
      <c r="J14" s="21"/>
      <c r="K14" s="22"/>
    </row>
    <row r="15" spans="1:11" ht="30.75" customHeight="1" x14ac:dyDescent="0.25">
      <c r="A15" s="20" t="s">
        <v>28</v>
      </c>
      <c r="B15" s="21">
        <v>63.909774436090224</v>
      </c>
      <c r="C15" s="21">
        <v>34.335839598997495</v>
      </c>
      <c r="D15" s="21">
        <v>0</v>
      </c>
      <c r="E15" s="21">
        <v>1.7543859649122806</v>
      </c>
      <c r="F15" s="22">
        <f t="shared" si="0"/>
        <v>100</v>
      </c>
      <c r="G15" s="21"/>
      <c r="H15" s="21"/>
      <c r="I15" s="21"/>
      <c r="J15" s="21"/>
      <c r="K15" s="22"/>
    </row>
    <row r="16" spans="1:11" ht="24" x14ac:dyDescent="0.25">
      <c r="A16" s="20" t="s">
        <v>17</v>
      </c>
      <c r="B16" s="21">
        <v>69.924812030075188</v>
      </c>
      <c r="C16" s="21">
        <v>28.571428571428573</v>
      </c>
      <c r="D16" s="21">
        <v>0</v>
      </c>
      <c r="E16" s="21">
        <v>1.5037593984962405</v>
      </c>
      <c r="F16" s="22">
        <f t="shared" si="0"/>
        <v>100</v>
      </c>
      <c r="G16" s="21"/>
      <c r="H16" s="21"/>
      <c r="I16" s="21"/>
      <c r="J16" s="21"/>
      <c r="K16" s="22"/>
    </row>
    <row r="17" spans="1:11" x14ac:dyDescent="0.25">
      <c r="A17" s="25" t="s">
        <v>18</v>
      </c>
      <c r="B17" s="21">
        <v>70.426065162907264</v>
      </c>
      <c r="C17" s="21">
        <v>27.819548872180452</v>
      </c>
      <c r="D17" s="21">
        <v>0.50125313283208017</v>
      </c>
      <c r="E17" s="21">
        <v>1.2531328320802004</v>
      </c>
      <c r="F17" s="22">
        <f t="shared" si="0"/>
        <v>99.999999999999986</v>
      </c>
      <c r="G17" s="26"/>
      <c r="H17" s="26"/>
      <c r="I17" s="26"/>
      <c r="J17" s="26"/>
      <c r="K17" s="22"/>
    </row>
    <row r="18" spans="1:11" ht="24" x14ac:dyDescent="0.25">
      <c r="A18" s="20" t="s">
        <v>19</v>
      </c>
      <c r="B18" s="21">
        <v>72.431077694235583</v>
      </c>
      <c r="C18" s="21">
        <v>25.563909774436091</v>
      </c>
      <c r="D18" s="21">
        <v>0.75187969924812026</v>
      </c>
      <c r="E18" s="21">
        <v>1.2531328320802004</v>
      </c>
      <c r="F18" s="22">
        <f t="shared" si="0"/>
        <v>99.999999999999986</v>
      </c>
      <c r="G18" s="21"/>
      <c r="H18" s="21"/>
      <c r="I18" s="21"/>
      <c r="J18" s="21"/>
      <c r="K18" s="22"/>
    </row>
    <row r="19" spans="1:11" ht="24" x14ac:dyDescent="0.25">
      <c r="A19" s="20" t="s">
        <v>20</v>
      </c>
      <c r="B19" s="21">
        <v>73.182957393483704</v>
      </c>
      <c r="C19" s="21">
        <v>25.814536340852129</v>
      </c>
      <c r="D19" s="21">
        <v>0</v>
      </c>
      <c r="E19" s="21">
        <v>1.0025062656641603</v>
      </c>
      <c r="F19" s="22">
        <f t="shared" si="0"/>
        <v>100</v>
      </c>
      <c r="G19" s="21"/>
      <c r="H19" s="21"/>
      <c r="I19" s="21"/>
      <c r="J19" s="21"/>
      <c r="K19" s="22"/>
    </row>
  </sheetData>
  <mergeCells count="1">
    <mergeCell ref="B1:F1"/>
  </mergeCells>
  <pageMargins left="0.70866141732283472" right="0.70866141732283472" top="0.78740157480314965" bottom="0.78740157480314965" header="0.31496062992125984" footer="0.31496062992125984"/>
  <pageSetup paperSize="9" scale="8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C4" sqref="C4"/>
    </sheetView>
  </sheetViews>
  <sheetFormatPr baseColWidth="10" defaultColWidth="10.85546875" defaultRowHeight="15" x14ac:dyDescent="0.25"/>
  <cols>
    <col min="1" max="1" width="20.85546875" style="9" customWidth="1"/>
    <col min="2" max="2" width="10.85546875" style="2"/>
    <col min="3" max="3" width="12.42578125" style="2" customWidth="1"/>
    <col min="4" max="6" width="10.85546875" style="2"/>
    <col min="7" max="7" width="10.85546875" style="4"/>
    <col min="8" max="8" width="12.85546875" style="4" customWidth="1"/>
    <col min="9" max="11" width="10.85546875" style="4"/>
    <col min="12" max="16384" width="10.85546875" style="2"/>
  </cols>
  <sheetData>
    <row r="1" spans="1:11" s="9" customFormat="1" x14ac:dyDescent="0.25">
      <c r="B1" s="33" t="s">
        <v>23</v>
      </c>
      <c r="C1" s="33"/>
      <c r="D1" s="33"/>
      <c r="E1" s="33"/>
      <c r="G1" s="34" t="s">
        <v>22</v>
      </c>
      <c r="H1" s="34"/>
      <c r="I1" s="34"/>
      <c r="J1" s="34"/>
      <c r="K1" s="34"/>
    </row>
    <row r="3" spans="1:11" s="9" customFormat="1" ht="24.75" x14ac:dyDescent="0.25">
      <c r="A3" s="10"/>
      <c r="B3" s="14" t="s">
        <v>0</v>
      </c>
      <c r="C3" s="14" t="s">
        <v>1</v>
      </c>
      <c r="D3" s="14" t="s">
        <v>2</v>
      </c>
      <c r="E3" s="14" t="s">
        <v>3</v>
      </c>
      <c r="F3" s="14"/>
      <c r="G3" s="15" t="s">
        <v>0</v>
      </c>
      <c r="H3" s="15" t="s">
        <v>1</v>
      </c>
      <c r="I3" s="15" t="s">
        <v>2</v>
      </c>
      <c r="J3" s="15" t="s">
        <v>3</v>
      </c>
      <c r="K3" s="15" t="s">
        <v>21</v>
      </c>
    </row>
    <row r="4" spans="1:11" ht="36" x14ac:dyDescent="0.25">
      <c r="A4" s="11" t="s">
        <v>4</v>
      </c>
      <c r="B4" s="1">
        <f>SUM(G4*100/399)</f>
        <v>44.86215538847118</v>
      </c>
      <c r="C4" s="1">
        <f t="shared" ref="C4:E19" si="0">SUM(H4*100/399)</f>
        <v>53.132832080200501</v>
      </c>
      <c r="D4" s="1">
        <f t="shared" si="0"/>
        <v>0.25062656641604009</v>
      </c>
      <c r="E4" s="1">
        <f t="shared" si="0"/>
        <v>1.7543859649122806</v>
      </c>
      <c r="F4" s="3"/>
      <c r="G4" s="5">
        <v>179</v>
      </c>
      <c r="H4" s="5">
        <v>212</v>
      </c>
      <c r="I4" s="5">
        <v>1</v>
      </c>
      <c r="J4" s="5">
        <v>7</v>
      </c>
      <c r="K4" s="6">
        <f>SUM(G4:J4)</f>
        <v>399</v>
      </c>
    </row>
    <row r="5" spans="1:11" ht="24" x14ac:dyDescent="0.25">
      <c r="A5" s="12" t="s">
        <v>5</v>
      </c>
      <c r="B5" s="1">
        <f t="shared" ref="B5:E20" si="1">SUM(G5*100/399)</f>
        <v>45.363408521303256</v>
      </c>
      <c r="C5" s="1">
        <f t="shared" si="0"/>
        <v>52.38095238095238</v>
      </c>
      <c r="D5" s="1">
        <f t="shared" si="0"/>
        <v>1.0025062656641603</v>
      </c>
      <c r="E5" s="1">
        <f t="shared" si="0"/>
        <v>1.2531328320802004</v>
      </c>
      <c r="F5" s="3"/>
      <c r="G5" s="7">
        <v>181</v>
      </c>
      <c r="H5" s="7">
        <v>209</v>
      </c>
      <c r="I5" s="7">
        <v>4</v>
      </c>
      <c r="J5" s="7">
        <v>5</v>
      </c>
      <c r="K5" s="6">
        <f t="shared" ref="K5:K20" si="2">SUM(G5:J5)</f>
        <v>399</v>
      </c>
    </row>
    <row r="6" spans="1:11" ht="36" x14ac:dyDescent="0.25">
      <c r="A6" s="11" t="s">
        <v>6</v>
      </c>
      <c r="B6" s="1">
        <f t="shared" si="1"/>
        <v>46.616541353383461</v>
      </c>
      <c r="C6" s="1">
        <f t="shared" si="0"/>
        <v>51.879699248120303</v>
      </c>
      <c r="D6" s="1">
        <f t="shared" si="0"/>
        <v>0.25062656641604009</v>
      </c>
      <c r="E6" s="1">
        <f t="shared" si="0"/>
        <v>1.2531328320802004</v>
      </c>
      <c r="F6" s="3"/>
      <c r="G6" s="5">
        <v>186</v>
      </c>
      <c r="H6" s="5">
        <v>207</v>
      </c>
      <c r="I6" s="5">
        <v>1</v>
      </c>
      <c r="J6" s="5">
        <v>5</v>
      </c>
      <c r="K6" s="6">
        <f t="shared" si="2"/>
        <v>399</v>
      </c>
    </row>
    <row r="7" spans="1:11" ht="36" x14ac:dyDescent="0.25">
      <c r="A7" s="11" t="s">
        <v>7</v>
      </c>
      <c r="B7" s="1">
        <f t="shared" si="1"/>
        <v>47.61904761904762</v>
      </c>
      <c r="C7" s="1">
        <f t="shared" si="0"/>
        <v>48.872180451127818</v>
      </c>
      <c r="D7" s="1">
        <f t="shared" si="0"/>
        <v>2.255639097744361</v>
      </c>
      <c r="E7" s="1">
        <f t="shared" si="0"/>
        <v>1.2531328320802004</v>
      </c>
      <c r="F7" s="3"/>
      <c r="G7" s="5">
        <v>190</v>
      </c>
      <c r="H7" s="5">
        <v>195</v>
      </c>
      <c r="I7" s="5">
        <v>9</v>
      </c>
      <c r="J7" s="5">
        <v>5</v>
      </c>
      <c r="K7" s="6">
        <f t="shared" si="2"/>
        <v>399</v>
      </c>
    </row>
    <row r="8" spans="1:11" ht="24" x14ac:dyDescent="0.25">
      <c r="A8" s="11" t="s">
        <v>8</v>
      </c>
      <c r="B8" s="1">
        <f t="shared" si="1"/>
        <v>48.872180451127818</v>
      </c>
      <c r="C8" s="1">
        <f t="shared" si="0"/>
        <v>48.872180451127818</v>
      </c>
      <c r="D8" s="1">
        <f t="shared" si="0"/>
        <v>0.25062656641604009</v>
      </c>
      <c r="E8" s="1">
        <f t="shared" si="0"/>
        <v>2.0050125313283207</v>
      </c>
      <c r="F8" s="3"/>
      <c r="G8" s="5">
        <v>195</v>
      </c>
      <c r="H8" s="5">
        <v>195</v>
      </c>
      <c r="I8" s="5">
        <v>1</v>
      </c>
      <c r="J8" s="5">
        <v>8</v>
      </c>
      <c r="K8" s="6">
        <f t="shared" si="2"/>
        <v>399</v>
      </c>
    </row>
    <row r="9" spans="1:11" ht="48" x14ac:dyDescent="0.25">
      <c r="A9" s="11" t="s">
        <v>9</v>
      </c>
      <c r="B9" s="1">
        <f t="shared" si="1"/>
        <v>51.127819548872182</v>
      </c>
      <c r="C9" s="1">
        <f t="shared" si="0"/>
        <v>46.616541353383461</v>
      </c>
      <c r="D9" s="1">
        <f t="shared" si="0"/>
        <v>0.75187969924812026</v>
      </c>
      <c r="E9" s="1">
        <f t="shared" si="0"/>
        <v>1.5037593984962405</v>
      </c>
      <c r="F9" s="3"/>
      <c r="G9" s="5">
        <v>204</v>
      </c>
      <c r="H9" s="5">
        <v>186</v>
      </c>
      <c r="I9" s="5">
        <v>3</v>
      </c>
      <c r="J9" s="5">
        <v>6</v>
      </c>
      <c r="K9" s="6">
        <f t="shared" si="2"/>
        <v>399</v>
      </c>
    </row>
    <row r="10" spans="1:11" ht="72" x14ac:dyDescent="0.25">
      <c r="A10" s="11" t="s">
        <v>10</v>
      </c>
      <c r="B10" s="1">
        <f t="shared" si="1"/>
        <v>53.132832080200501</v>
      </c>
      <c r="C10" s="1">
        <f t="shared" si="0"/>
        <v>45.112781954887218</v>
      </c>
      <c r="D10" s="1">
        <f t="shared" si="0"/>
        <v>0.50125313283208017</v>
      </c>
      <c r="E10" s="1">
        <f t="shared" si="0"/>
        <v>1.2531328320802004</v>
      </c>
      <c r="F10" s="3"/>
      <c r="G10" s="5">
        <v>212</v>
      </c>
      <c r="H10" s="5">
        <v>180</v>
      </c>
      <c r="I10" s="5">
        <v>2</v>
      </c>
      <c r="J10" s="5">
        <v>5</v>
      </c>
      <c r="K10" s="6">
        <f t="shared" si="2"/>
        <v>399</v>
      </c>
    </row>
    <row r="11" spans="1:11" ht="72" x14ac:dyDescent="0.25">
      <c r="A11" s="11" t="s">
        <v>11</v>
      </c>
      <c r="B11" s="1">
        <f t="shared" si="1"/>
        <v>54.887218045112782</v>
      </c>
      <c r="C11" s="1">
        <f t="shared" si="0"/>
        <v>43.107769423558899</v>
      </c>
      <c r="D11" s="1">
        <f t="shared" si="0"/>
        <v>0.25062656641604009</v>
      </c>
      <c r="E11" s="1">
        <f t="shared" si="0"/>
        <v>1.7543859649122806</v>
      </c>
      <c r="F11" s="3"/>
      <c r="G11" s="5">
        <v>219</v>
      </c>
      <c r="H11" s="5">
        <v>172</v>
      </c>
      <c r="I11" s="5">
        <v>1</v>
      </c>
      <c r="J11" s="5">
        <v>7</v>
      </c>
      <c r="K11" s="6">
        <f t="shared" si="2"/>
        <v>399</v>
      </c>
    </row>
    <row r="12" spans="1:11" ht="60" x14ac:dyDescent="0.25">
      <c r="A12" s="11" t="s">
        <v>12</v>
      </c>
      <c r="B12" s="1">
        <f t="shared" si="1"/>
        <v>55.13784461152882</v>
      </c>
      <c r="C12" s="1">
        <f t="shared" si="0"/>
        <v>42.606516290726816</v>
      </c>
      <c r="D12" s="1">
        <f t="shared" si="0"/>
        <v>0.50125313283208017</v>
      </c>
      <c r="E12" s="1">
        <f t="shared" si="0"/>
        <v>1.7543859649122806</v>
      </c>
      <c r="F12" s="3"/>
      <c r="G12" s="5">
        <v>220</v>
      </c>
      <c r="H12" s="5">
        <v>170</v>
      </c>
      <c r="I12" s="5">
        <v>2</v>
      </c>
      <c r="J12" s="5">
        <v>7</v>
      </c>
      <c r="K12" s="6">
        <f t="shared" si="2"/>
        <v>399</v>
      </c>
    </row>
    <row r="13" spans="1:11" ht="84" x14ac:dyDescent="0.25">
      <c r="A13" s="11" t="s">
        <v>13</v>
      </c>
      <c r="B13" s="1">
        <f t="shared" si="1"/>
        <v>58.395989974937343</v>
      </c>
      <c r="C13" s="1">
        <f t="shared" si="0"/>
        <v>39.598997493734338</v>
      </c>
      <c r="D13" s="1">
        <f t="shared" si="0"/>
        <v>0.25062656641604009</v>
      </c>
      <c r="E13" s="1">
        <f t="shared" si="0"/>
        <v>1.7543859649122806</v>
      </c>
      <c r="F13" s="3"/>
      <c r="G13" s="5">
        <v>233</v>
      </c>
      <c r="H13" s="5">
        <v>158</v>
      </c>
      <c r="I13" s="5">
        <v>1</v>
      </c>
      <c r="J13" s="5">
        <v>7</v>
      </c>
      <c r="K13" s="6">
        <f t="shared" si="2"/>
        <v>399</v>
      </c>
    </row>
    <row r="14" spans="1:11" ht="48" x14ac:dyDescent="0.25">
      <c r="A14" s="11" t="s">
        <v>14</v>
      </c>
      <c r="B14" s="1">
        <f t="shared" si="1"/>
        <v>62.155388471177943</v>
      </c>
      <c r="C14" s="1">
        <f t="shared" si="0"/>
        <v>36.090225563909776</v>
      </c>
      <c r="D14" s="1">
        <f t="shared" si="0"/>
        <v>0.25062656641604009</v>
      </c>
      <c r="E14" s="1">
        <f t="shared" si="0"/>
        <v>1.5037593984962405</v>
      </c>
      <c r="F14" s="3"/>
      <c r="G14" s="5">
        <v>248</v>
      </c>
      <c r="H14" s="5">
        <v>144</v>
      </c>
      <c r="I14" s="5">
        <v>1</v>
      </c>
      <c r="J14" s="5">
        <v>6</v>
      </c>
      <c r="K14" s="6">
        <f t="shared" si="2"/>
        <v>399</v>
      </c>
    </row>
    <row r="15" spans="1:11" ht="36" x14ac:dyDescent="0.25">
      <c r="A15" s="11" t="s">
        <v>15</v>
      </c>
      <c r="B15" s="1">
        <f t="shared" si="1"/>
        <v>63.408521303258148</v>
      </c>
      <c r="C15" s="1">
        <f t="shared" si="0"/>
        <v>35.338345864661655</v>
      </c>
      <c r="D15" s="1">
        <f t="shared" si="0"/>
        <v>0.25062656641604009</v>
      </c>
      <c r="E15" s="1">
        <f t="shared" si="0"/>
        <v>1.0025062656641603</v>
      </c>
      <c r="F15" s="3"/>
      <c r="G15" s="5">
        <v>253</v>
      </c>
      <c r="H15" s="5">
        <v>141</v>
      </c>
      <c r="I15" s="5">
        <v>1</v>
      </c>
      <c r="J15" s="5">
        <v>4</v>
      </c>
      <c r="K15" s="6">
        <f t="shared" si="2"/>
        <v>399</v>
      </c>
    </row>
    <row r="16" spans="1:11" ht="60" x14ac:dyDescent="0.25">
      <c r="A16" s="11" t="s">
        <v>16</v>
      </c>
      <c r="B16" s="1">
        <f t="shared" si="1"/>
        <v>63.909774436090224</v>
      </c>
      <c r="C16" s="1">
        <f t="shared" si="0"/>
        <v>34.335839598997495</v>
      </c>
      <c r="D16" s="1">
        <f t="shared" si="0"/>
        <v>0</v>
      </c>
      <c r="E16" s="1">
        <f t="shared" si="0"/>
        <v>1.7543859649122806</v>
      </c>
      <c r="F16" s="3"/>
      <c r="G16" s="5">
        <v>255</v>
      </c>
      <c r="H16" s="5">
        <v>137</v>
      </c>
      <c r="I16" s="5">
        <v>0</v>
      </c>
      <c r="J16" s="5">
        <v>7</v>
      </c>
      <c r="K16" s="6">
        <f t="shared" si="2"/>
        <v>399</v>
      </c>
    </row>
    <row r="17" spans="1:11" ht="60" x14ac:dyDescent="0.25">
      <c r="A17" s="11" t="s">
        <v>17</v>
      </c>
      <c r="B17" s="1">
        <f t="shared" si="1"/>
        <v>69.924812030075188</v>
      </c>
      <c r="C17" s="1">
        <f t="shared" si="0"/>
        <v>28.571428571428573</v>
      </c>
      <c r="D17" s="1">
        <f t="shared" si="0"/>
        <v>0</v>
      </c>
      <c r="E17" s="1">
        <f t="shared" si="0"/>
        <v>1.5037593984962405</v>
      </c>
      <c r="F17" s="3"/>
      <c r="G17" s="5">
        <v>279</v>
      </c>
      <c r="H17" s="5">
        <v>114</v>
      </c>
      <c r="I17" s="5">
        <v>0</v>
      </c>
      <c r="J17" s="5">
        <v>6</v>
      </c>
      <c r="K17" s="6">
        <f t="shared" si="2"/>
        <v>399</v>
      </c>
    </row>
    <row r="18" spans="1:11" ht="24" x14ac:dyDescent="0.25">
      <c r="A18" s="13" t="s">
        <v>18</v>
      </c>
      <c r="B18" s="1">
        <f t="shared" si="1"/>
        <v>70.426065162907264</v>
      </c>
      <c r="C18" s="1">
        <f t="shared" si="0"/>
        <v>27.819548872180452</v>
      </c>
      <c r="D18" s="1">
        <f t="shared" si="0"/>
        <v>0.50125313283208017</v>
      </c>
      <c r="E18" s="1">
        <f t="shared" si="0"/>
        <v>1.2531328320802004</v>
      </c>
      <c r="F18" s="3"/>
      <c r="G18" s="8">
        <v>281</v>
      </c>
      <c r="H18" s="8">
        <v>111</v>
      </c>
      <c r="I18" s="8">
        <v>2</v>
      </c>
      <c r="J18" s="8">
        <v>5</v>
      </c>
      <c r="K18" s="6">
        <f t="shared" si="2"/>
        <v>399</v>
      </c>
    </row>
    <row r="19" spans="1:11" ht="60" x14ac:dyDescent="0.25">
      <c r="A19" s="11" t="s">
        <v>19</v>
      </c>
      <c r="B19" s="1">
        <f t="shared" si="1"/>
        <v>72.431077694235583</v>
      </c>
      <c r="C19" s="1">
        <f t="shared" si="0"/>
        <v>25.563909774436091</v>
      </c>
      <c r="D19" s="1">
        <f t="shared" si="0"/>
        <v>0.75187969924812026</v>
      </c>
      <c r="E19" s="1">
        <f t="shared" si="0"/>
        <v>1.2531328320802004</v>
      </c>
      <c r="F19" s="3"/>
      <c r="G19" s="5">
        <v>289</v>
      </c>
      <c r="H19" s="5">
        <v>102</v>
      </c>
      <c r="I19" s="5">
        <v>3</v>
      </c>
      <c r="J19" s="5">
        <v>5</v>
      </c>
      <c r="K19" s="6">
        <f t="shared" si="2"/>
        <v>399</v>
      </c>
    </row>
    <row r="20" spans="1:11" ht="69.599999999999994" customHeight="1" x14ac:dyDescent="0.25">
      <c r="A20" s="11" t="s">
        <v>20</v>
      </c>
      <c r="B20" s="1">
        <f t="shared" si="1"/>
        <v>73.182957393483704</v>
      </c>
      <c r="C20" s="1">
        <f t="shared" si="1"/>
        <v>25.814536340852129</v>
      </c>
      <c r="D20" s="1">
        <f t="shared" si="1"/>
        <v>0</v>
      </c>
      <c r="E20" s="1">
        <f t="shared" si="1"/>
        <v>1.0025062656641603</v>
      </c>
      <c r="F20" s="3"/>
      <c r="G20" s="5">
        <v>292</v>
      </c>
      <c r="H20" s="5">
        <v>103</v>
      </c>
      <c r="I20" s="5">
        <v>0</v>
      </c>
      <c r="J20" s="5">
        <v>4</v>
      </c>
      <c r="K20" s="6">
        <f t="shared" si="2"/>
        <v>399</v>
      </c>
    </row>
  </sheetData>
  <mergeCells count="2">
    <mergeCell ref="B1:E1"/>
    <mergeCell ref="G1:K1"/>
  </mergeCells>
  <pageMargins left="0.70866141732283472" right="0.70866141732283472" top="0.78740157480314965" bottom="0.78740157480314965" header="0.31496062992125984" footer="0.31496062992125984"/>
  <pageSetup paperSize="9" scale="65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Schaubild C4.2-2</vt:lpstr>
      <vt:lpstr>Daten zum Schaubild C4.2-2</vt:lpstr>
      <vt:lpstr>Berechnung</vt:lpstr>
      <vt:lpstr>'Schaubild C4.2-2'!Druckbereich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Jordanski, Gabriele</dc:creator>
  <cp:lastModifiedBy>Spilles, Petra</cp:lastModifiedBy>
  <cp:lastPrinted>2019-03-07T12:08:14Z</cp:lastPrinted>
  <dcterms:created xsi:type="dcterms:W3CDTF">2018-11-30T09:52:25Z</dcterms:created>
  <dcterms:modified xsi:type="dcterms:W3CDTF">2019-03-07T12:08:16Z</dcterms:modified>
</cp:coreProperties>
</file>