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3 Lektorat 2019 - 14. Lieferung 13.03.2019\A1 + A1.1\"/>
    </mc:Choice>
  </mc:AlternateContent>
  <bookViews>
    <workbookView xWindow="8715" yWindow="426" windowWidth="26321" windowHeight="19559"/>
  </bookViews>
  <sheets>
    <sheet name="Tabelle A1.1.4-2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4" i="1" l="1"/>
  <c r="I53" i="1"/>
  <c r="I52" i="1"/>
  <c r="H52" i="1"/>
  <c r="I51" i="1"/>
  <c r="I50" i="1"/>
  <c r="I49" i="1"/>
  <c r="I48" i="1"/>
  <c r="H48" i="1"/>
  <c r="I47" i="1"/>
  <c r="I46" i="1"/>
  <c r="I45" i="1"/>
  <c r="N44" i="1"/>
  <c r="I44" i="1"/>
  <c r="I43" i="1"/>
  <c r="I42" i="1"/>
  <c r="I41" i="1"/>
  <c r="I40" i="1"/>
  <c r="N40" i="1"/>
  <c r="I39" i="1"/>
  <c r="I38" i="1"/>
  <c r="N42" i="1"/>
  <c r="H42" i="1"/>
  <c r="L53" i="1"/>
  <c r="H53" i="1"/>
  <c r="F53" i="1"/>
  <c r="N53" i="1"/>
  <c r="H45" i="1"/>
  <c r="L45" i="1"/>
  <c r="D45" i="1"/>
  <c r="L46" i="1"/>
  <c r="N46" i="1"/>
  <c r="F46" i="1"/>
  <c r="H41" i="1"/>
  <c r="F41" i="1"/>
  <c r="D41" i="1"/>
  <c r="N41" i="1"/>
  <c r="L41" i="1"/>
  <c r="N38" i="1"/>
  <c r="H38" i="1"/>
  <c r="L49" i="1"/>
  <c r="F49" i="1"/>
  <c r="N49" i="1"/>
  <c r="H49" i="1"/>
  <c r="L50" i="1"/>
  <c r="F50" i="1"/>
  <c r="N50" i="1"/>
  <c r="D48" i="1"/>
  <c r="J39" i="1"/>
  <c r="J45" i="1"/>
  <c r="J47" i="1"/>
  <c r="J43" i="1"/>
  <c r="H44" i="1"/>
  <c r="F45" i="1"/>
  <c r="N45" i="1"/>
  <c r="L48" i="1"/>
  <c r="J49" i="1"/>
  <c r="J52" i="1"/>
  <c r="J53" i="1"/>
  <c r="H40" i="1"/>
  <c r="J41" i="1"/>
  <c r="D49" i="1"/>
  <c r="D53" i="1"/>
  <c r="J40" i="1"/>
  <c r="F48" i="1"/>
  <c r="N48" i="1"/>
  <c r="D52" i="1"/>
  <c r="L52" i="1"/>
  <c r="L40" i="1"/>
  <c r="J44" i="1"/>
  <c r="F52" i="1"/>
  <c r="N52" i="1"/>
  <c r="D40" i="1"/>
  <c r="D44" i="1"/>
  <c r="F40" i="1"/>
  <c r="F44" i="1"/>
  <c r="J48" i="1"/>
  <c r="J38" i="1"/>
  <c r="J42" i="1"/>
  <c r="H46" i="1"/>
  <c r="H50" i="1"/>
  <c r="D38" i="1"/>
  <c r="L38" i="1"/>
  <c r="D42" i="1"/>
  <c r="L42" i="1"/>
  <c r="J46" i="1"/>
  <c r="J50" i="1"/>
  <c r="F38" i="1"/>
  <c r="F42" i="1"/>
  <c r="D46" i="1"/>
  <c r="D50" i="1"/>
  <c r="I36" i="1"/>
  <c r="J36" i="1"/>
  <c r="I35" i="1"/>
  <c r="J35" i="1"/>
  <c r="I34" i="1"/>
  <c r="J34" i="1"/>
  <c r="I33" i="1"/>
  <c r="J33" i="1"/>
  <c r="I32" i="1"/>
  <c r="J32" i="1"/>
  <c r="N36" i="1"/>
  <c r="L36" i="1"/>
  <c r="H36" i="1"/>
  <c r="F36" i="1"/>
  <c r="D36" i="1"/>
  <c r="N35" i="1"/>
  <c r="L35" i="1"/>
  <c r="H35" i="1"/>
  <c r="F35" i="1"/>
  <c r="D35" i="1"/>
  <c r="N34" i="1"/>
  <c r="L34" i="1"/>
  <c r="H34" i="1"/>
  <c r="F34" i="1"/>
  <c r="D34" i="1"/>
  <c r="N33" i="1"/>
  <c r="L33" i="1"/>
  <c r="H33" i="1"/>
  <c r="F33" i="1"/>
  <c r="D33" i="1"/>
  <c r="N32" i="1"/>
  <c r="L32" i="1"/>
  <c r="H32" i="1"/>
  <c r="F32" i="1"/>
  <c r="D32" i="1"/>
  <c r="N7" i="1"/>
  <c r="L7" i="1"/>
  <c r="I7" i="1"/>
  <c r="J7" i="1"/>
  <c r="H7" i="1"/>
  <c r="F7" i="1"/>
  <c r="D7" i="1"/>
  <c r="L47" i="1"/>
  <c r="D47" i="1"/>
  <c r="N47" i="1"/>
  <c r="H47" i="1"/>
  <c r="F47" i="1"/>
  <c r="H43" i="1"/>
  <c r="F43" i="1"/>
  <c r="N43" i="1"/>
  <c r="L43" i="1"/>
  <c r="D43" i="1"/>
  <c r="N51" i="1"/>
  <c r="F51" i="1"/>
  <c r="L51" i="1"/>
  <c r="D51" i="1"/>
  <c r="H51" i="1"/>
  <c r="L39" i="1"/>
  <c r="D39" i="1"/>
  <c r="F39" i="1"/>
  <c r="H39" i="1"/>
  <c r="N39" i="1"/>
  <c r="J51" i="1"/>
  <c r="I28" i="1"/>
  <c r="I27" i="1"/>
  <c r="L27" i="1"/>
  <c r="I26" i="1"/>
  <c r="L26" i="1"/>
  <c r="I25" i="1"/>
  <c r="L25" i="1"/>
  <c r="I23" i="1"/>
  <c r="L23" i="1"/>
  <c r="I22" i="1"/>
  <c r="L22" i="1"/>
  <c r="I21" i="1"/>
  <c r="L21" i="1"/>
  <c r="I20" i="1"/>
  <c r="L20" i="1"/>
  <c r="I19" i="1"/>
  <c r="L19" i="1"/>
  <c r="D15" i="1"/>
  <c r="I15" i="1"/>
  <c r="H19" i="1"/>
  <c r="J19" i="1"/>
  <c r="H21" i="1"/>
  <c r="J21" i="1"/>
  <c r="H23" i="1"/>
  <c r="J23" i="1"/>
  <c r="H25" i="1"/>
  <c r="J25" i="1"/>
  <c r="H27" i="1"/>
  <c r="J27" i="1"/>
  <c r="H20" i="1"/>
  <c r="J20" i="1"/>
  <c r="H22" i="1"/>
  <c r="J22" i="1"/>
  <c r="H26" i="1"/>
  <c r="J26" i="1"/>
  <c r="D19" i="1"/>
  <c r="N19" i="1"/>
  <c r="D20" i="1"/>
  <c r="N20" i="1"/>
  <c r="D21" i="1"/>
  <c r="N21" i="1"/>
  <c r="D22" i="1"/>
  <c r="N22" i="1"/>
  <c r="D23" i="1"/>
  <c r="N23" i="1"/>
  <c r="D25" i="1"/>
  <c r="N25" i="1"/>
  <c r="D26" i="1"/>
  <c r="N26" i="1"/>
  <c r="D27" i="1"/>
  <c r="N27" i="1"/>
  <c r="F19" i="1"/>
  <c r="F20" i="1"/>
  <c r="F21" i="1"/>
  <c r="F22" i="1"/>
  <c r="F23" i="1"/>
  <c r="F25" i="1"/>
  <c r="F26" i="1"/>
  <c r="F27" i="1"/>
  <c r="J15" i="1"/>
  <c r="L15" i="1"/>
  <c r="F15" i="1"/>
  <c r="N15" i="1"/>
  <c r="H15" i="1"/>
  <c r="I30" i="1"/>
  <c r="I29" i="1"/>
  <c r="I17" i="1"/>
  <c r="I16" i="1"/>
  <c r="I13" i="1"/>
  <c r="I12" i="1"/>
  <c r="I10" i="1"/>
  <c r="I9" i="1"/>
  <c r="L17" i="1"/>
  <c r="J10" i="1"/>
  <c r="J13" i="1"/>
  <c r="J17" i="1"/>
  <c r="J29" i="1"/>
  <c r="J9" i="1"/>
  <c r="J12" i="1"/>
  <c r="J16" i="1"/>
  <c r="J28" i="1"/>
  <c r="J30" i="1"/>
  <c r="N30" i="1"/>
  <c r="N29" i="1"/>
  <c r="N28" i="1"/>
  <c r="N17" i="1"/>
  <c r="N16" i="1"/>
  <c r="N13" i="1"/>
  <c r="N12" i="1"/>
  <c r="N10" i="1"/>
  <c r="N9" i="1"/>
  <c r="L30" i="1"/>
  <c r="L29" i="1"/>
  <c r="L28" i="1"/>
  <c r="L16" i="1"/>
  <c r="L13" i="1"/>
  <c r="L12" i="1"/>
  <c r="L10" i="1"/>
  <c r="L9" i="1"/>
  <c r="H30" i="1"/>
  <c r="H29" i="1"/>
  <c r="H28" i="1"/>
  <c r="H17" i="1"/>
  <c r="H16" i="1"/>
  <c r="H13" i="1"/>
  <c r="H12" i="1"/>
  <c r="H10" i="1"/>
  <c r="H9" i="1"/>
  <c r="F30" i="1"/>
  <c r="F29" i="1"/>
  <c r="F28" i="1"/>
  <c r="F17" i="1"/>
  <c r="F16" i="1"/>
  <c r="F13" i="1"/>
  <c r="F12" i="1"/>
  <c r="F10" i="1"/>
  <c r="F9" i="1"/>
  <c r="D30" i="1"/>
  <c r="D29" i="1"/>
  <c r="D28" i="1"/>
  <c r="D17" i="1"/>
  <c r="D16" i="1"/>
  <c r="D13" i="1"/>
  <c r="D12" i="1"/>
  <c r="D10" i="1"/>
  <c r="D9" i="1"/>
</calcChain>
</file>

<file path=xl/sharedStrings.xml><?xml version="1.0" encoding="utf-8"?>
<sst xmlns="http://schemas.openxmlformats.org/spreadsheetml/2006/main" count="115" uniqueCount="63">
  <si>
    <t>abs.</t>
  </si>
  <si>
    <t>darunter:</t>
  </si>
  <si>
    <t>männlich</t>
  </si>
  <si>
    <t>weiblich</t>
  </si>
  <si>
    <t>deutsch</t>
  </si>
  <si>
    <t>ausländisch</t>
  </si>
  <si>
    <t>unter 20 Jahre</t>
  </si>
  <si>
    <t>20 bis 25 Jahre</t>
  </si>
  <si>
    <t>ab 25 Jahre</t>
  </si>
  <si>
    <t>im Jahr 2016</t>
  </si>
  <si>
    <t>noch früher</t>
  </si>
  <si>
    <t>keine Angabe</t>
  </si>
  <si>
    <t>ohne Hauptschulabschluss</t>
  </si>
  <si>
    <t>Hauptschulabschluss</t>
  </si>
  <si>
    <t>Realschulabschluss</t>
  </si>
  <si>
    <t>Fachhochschulreife</t>
  </si>
  <si>
    <t>allgemeine Hochschulreife</t>
  </si>
  <si>
    <t>Geschlecht</t>
  </si>
  <si>
    <t>Staatsangehörigkeit</t>
  </si>
  <si>
    <t>Alter</t>
  </si>
  <si>
    <t>Schulentlassjahr</t>
  </si>
  <si>
    <t>Schulabschluss</t>
  </si>
  <si>
    <t>●</t>
  </si>
  <si>
    <t>Spalte 1</t>
  </si>
  <si>
    <t>Spalte 2</t>
  </si>
  <si>
    <t>Spalte 3</t>
  </si>
  <si>
    <t>Spalte 4</t>
  </si>
  <si>
    <t>Spalte 5</t>
  </si>
  <si>
    <t>Spalte 6</t>
  </si>
  <si>
    <t>im Jahr 2018</t>
  </si>
  <si>
    <t>im Jahr 2017</t>
  </si>
  <si>
    <t>Insgesamt</t>
  </si>
  <si>
    <t>Ehem. Status Ende September 2018</t>
  </si>
  <si>
    <t>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</si>
  <si>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</si>
  <si>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</si>
  <si>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</si>
  <si>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</si>
  <si>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</si>
  <si>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</si>
  <si>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</si>
  <si>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</si>
  <si>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</si>
  <si>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</si>
  <si>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</si>
  <si>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</si>
  <si>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</si>
  <si>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</si>
  <si>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</si>
  <si>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Quelle: Bundesagentur für Arbeit, Bewerber und Berufsausbildungsstellen Ausbildungsbeginn bis Ende des Jahres 2018. Deutschland. Januar 2019, Nürnberg. Hier: Tabellen 2 bis 4; Berechnungen des Bundesinstituts für Berufsbildung</t>
  </si>
  <si>
    <t>kein registrierter Bewerber in 2017/18</t>
  </si>
  <si>
    <t>darunter: Vermittlungsstatus im Januar 2019</t>
  </si>
  <si>
    <t>Mecklenburg-Vorpommern</t>
  </si>
  <si>
    <t>Gemeldete Bewerber/-innen insgesamt</t>
  </si>
  <si>
    <t>einmündende Bewerber/-innen</t>
  </si>
  <si>
    <t>andere ehemalige Bewerber/-innen</t>
  </si>
  <si>
    <t>noch suchende Bewerber/-innen</t>
  </si>
  <si>
    <t>Bewerber/-innen mit Alternative</t>
  </si>
  <si>
    <t>unversorgte Bewerber/-innen</t>
  </si>
  <si>
    <t>Hinweis an den Verlag: bitte bei den Spalten mit %-Angaben in den Zellen das %-Zeichen herausnehmen</t>
  </si>
  <si>
    <r>
      <rPr>
        <b/>
        <sz val="11"/>
        <rFont val="Calibri"/>
        <family val="2"/>
        <scheme val="minor"/>
      </rPr>
      <t>Tabelle A1.1.4-2:</t>
    </r>
    <r>
      <rPr>
        <b/>
        <sz val="11"/>
        <color theme="1"/>
        <rFont val="Calibri"/>
        <family val="2"/>
        <scheme val="minor"/>
      </rPr>
      <t xml:space="preserve"> Von Oktober 2018 bis Januar 2019 registrierte Ausbildungsstellenbewerber/-innen für den Ausbildungsbeginn bis Ende 2018 nach Verbleib</t>
    </r>
  </si>
  <si>
    <t>eingemündete Bewerber/-innen</t>
  </si>
  <si>
    <t>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</si>
</sst>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002060"/>
      <name val="Calibri"/>
      <family val="2"/>
    </font>
    <font>
      <sz val="9"/>
      <color rgb="FFC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right" vertical="center"/>
    </xf>
    <xf numFmtId="164" fontId="1" fillId="2" borderId="9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 wrapText="1"/>
    </xf>
    <xf numFmtId="164" fontId="3" fillId="2" borderId="10" xfId="0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right" vertical="center"/>
    </xf>
    <xf numFmtId="164" fontId="2" fillId="2" borderId="12" xfId="0" applyNumberFormat="1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164" fontId="11" fillId="3" borderId="0" xfId="0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workbookViewId="0">
      <pane ySplit="7" topLeftCell="A8" activePane="bottomLeft" state="frozen"/>
      <selection pane="bottomLeft" activeCell="N6" sqref="N6"/>
    </sheetView>
  </sheetViews>
  <sheetFormatPr baseColWidth="10" defaultColWidth="6.44140625" defaultRowHeight="11.9" x14ac:dyDescent="0.3"/>
  <cols>
    <col min="1" max="1" width="2.44140625" style="1" customWidth="1"/>
    <col min="2" max="2" width="26.77734375" style="1" customWidth="1"/>
    <col min="3" max="3" width="5.77734375" style="1" customWidth="1"/>
    <col min="4" max="4" width="5.77734375" style="2" customWidth="1"/>
    <col min="5" max="5" width="5.77734375" style="1" customWidth="1"/>
    <col min="6" max="6" width="5.77734375" style="2" customWidth="1"/>
    <col min="7" max="7" width="5.77734375" style="1" customWidth="1"/>
    <col min="8" max="10" width="5.77734375" style="2" customWidth="1"/>
    <col min="11" max="11" width="5.77734375" style="1" customWidth="1"/>
    <col min="12" max="12" width="5.77734375" style="2" customWidth="1"/>
    <col min="13" max="13" width="5.77734375" style="1" customWidth="1"/>
    <col min="14" max="14" width="5.77734375" style="2" customWidth="1"/>
    <col min="15" max="15" width="3.6640625" style="1" customWidth="1"/>
    <col min="16" max="16384" width="6.44140625" style="1"/>
  </cols>
  <sheetData>
    <row r="1" spans="1:16" ht="45.1" customHeight="1" x14ac:dyDescent="0.3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5"/>
    </row>
    <row r="2" spans="1:16" ht="17.25" customHeight="1" x14ac:dyDescent="0.3">
      <c r="A2" s="21"/>
      <c r="B2" s="44"/>
      <c r="C2" s="28"/>
      <c r="D2" s="17"/>
      <c r="E2" s="51" t="s">
        <v>51</v>
      </c>
      <c r="F2" s="52"/>
      <c r="G2" s="52"/>
      <c r="H2" s="52"/>
      <c r="I2" s="52"/>
      <c r="J2" s="52"/>
      <c r="K2" s="52"/>
      <c r="L2" s="52"/>
      <c r="M2" s="52"/>
      <c r="N2" s="52"/>
      <c r="O2" s="5"/>
    </row>
    <row r="3" spans="1:16" ht="15.05" customHeight="1" x14ac:dyDescent="0.3">
      <c r="A3" s="5"/>
      <c r="B3" s="45"/>
      <c r="C3" s="50" t="s">
        <v>53</v>
      </c>
      <c r="D3" s="67"/>
      <c r="E3" s="63" t="s">
        <v>54</v>
      </c>
      <c r="F3" s="64"/>
      <c r="G3" s="63" t="s">
        <v>55</v>
      </c>
      <c r="H3" s="64"/>
      <c r="I3" s="63" t="s">
        <v>56</v>
      </c>
      <c r="J3" s="64"/>
      <c r="K3" s="51" t="s">
        <v>1</v>
      </c>
      <c r="L3" s="53"/>
      <c r="M3" s="53"/>
      <c r="N3" s="53"/>
      <c r="O3" s="5"/>
    </row>
    <row r="4" spans="1:16" ht="38.200000000000003" customHeight="1" x14ac:dyDescent="0.3">
      <c r="A4" s="5"/>
      <c r="B4" s="46"/>
      <c r="C4" s="65"/>
      <c r="D4" s="66"/>
      <c r="E4" s="65"/>
      <c r="F4" s="66"/>
      <c r="G4" s="65"/>
      <c r="H4" s="66"/>
      <c r="I4" s="65"/>
      <c r="J4" s="66"/>
      <c r="K4" s="48" t="s">
        <v>57</v>
      </c>
      <c r="L4" s="49"/>
      <c r="M4" s="50" t="s">
        <v>58</v>
      </c>
      <c r="N4" s="49"/>
      <c r="O4" s="5"/>
    </row>
    <row r="5" spans="1:16" ht="15.05" customHeight="1" x14ac:dyDescent="0.3">
      <c r="A5" s="5"/>
      <c r="B5" s="46"/>
      <c r="C5" s="54" t="s">
        <v>23</v>
      </c>
      <c r="D5" s="55"/>
      <c r="E5" s="54" t="s">
        <v>24</v>
      </c>
      <c r="F5" s="55"/>
      <c r="G5" s="54" t="s">
        <v>25</v>
      </c>
      <c r="H5" s="55"/>
      <c r="I5" s="54" t="s">
        <v>26</v>
      </c>
      <c r="J5" s="55"/>
      <c r="K5" s="54" t="s">
        <v>27</v>
      </c>
      <c r="L5" s="55"/>
      <c r="M5" s="54" t="s">
        <v>28</v>
      </c>
      <c r="N5" s="56"/>
      <c r="O5" s="5"/>
    </row>
    <row r="6" spans="1:16" ht="13.5" customHeight="1" x14ac:dyDescent="0.3">
      <c r="A6" s="29"/>
      <c r="B6" s="47"/>
      <c r="C6" s="7" t="s">
        <v>0</v>
      </c>
      <c r="D6" s="8" t="s">
        <v>62</v>
      </c>
      <c r="E6" s="9" t="s">
        <v>0</v>
      </c>
      <c r="F6" s="8" t="s">
        <v>62</v>
      </c>
      <c r="G6" s="7" t="s">
        <v>0</v>
      </c>
      <c r="H6" s="8" t="s">
        <v>62</v>
      </c>
      <c r="I6" s="7" t="s">
        <v>0</v>
      </c>
      <c r="J6" s="8" t="s">
        <v>62</v>
      </c>
      <c r="K6" s="9" t="s">
        <v>0</v>
      </c>
      <c r="L6" s="8" t="s">
        <v>62</v>
      </c>
      <c r="M6" s="7" t="s">
        <v>0</v>
      </c>
      <c r="N6" s="18" t="s">
        <v>62</v>
      </c>
      <c r="O6" s="5"/>
    </row>
    <row r="7" spans="1:16" ht="18.8" customHeight="1" x14ac:dyDescent="0.3">
      <c r="A7" s="61" t="s">
        <v>31</v>
      </c>
      <c r="B7" s="62"/>
      <c r="C7" s="30">
        <v>66717</v>
      </c>
      <c r="D7" s="31">
        <f t="shared" ref="D7" si="0">C7/$C7</f>
        <v>1</v>
      </c>
      <c r="E7" s="32">
        <v>6500</v>
      </c>
      <c r="F7" s="31">
        <f t="shared" ref="F7" si="1">E7/$C7</f>
        <v>9.7426443035508195E-2</v>
      </c>
      <c r="G7" s="30">
        <v>11970</v>
      </c>
      <c r="H7" s="31">
        <f t="shared" ref="H7" si="2">G7/$C7</f>
        <v>0.17941454202077431</v>
      </c>
      <c r="I7" s="30">
        <f t="shared" ref="I7" si="3">K7+M7</f>
        <v>48247</v>
      </c>
      <c r="J7" s="31">
        <f t="shared" ref="J7" si="4">I7/$C7</f>
        <v>0.72315901494371748</v>
      </c>
      <c r="K7" s="32">
        <v>20905</v>
      </c>
      <c r="L7" s="31">
        <f t="shared" ref="L7" si="5">K7/$C7</f>
        <v>0.31333842948573826</v>
      </c>
      <c r="M7" s="30">
        <v>27342</v>
      </c>
      <c r="N7" s="33">
        <f t="shared" ref="N7" si="6">M7/$C7</f>
        <v>0.40982058545797923</v>
      </c>
      <c r="O7" s="5"/>
    </row>
    <row r="8" spans="1:16" s="3" customFormat="1" ht="13.5" customHeight="1" x14ac:dyDescent="0.3">
      <c r="A8" s="57" t="s">
        <v>17</v>
      </c>
      <c r="B8" s="58"/>
      <c r="C8" s="11"/>
      <c r="D8" s="12"/>
      <c r="E8" s="13"/>
      <c r="F8" s="12"/>
      <c r="G8" s="11"/>
      <c r="H8" s="12"/>
      <c r="I8" s="11"/>
      <c r="J8" s="12"/>
      <c r="K8" s="13"/>
      <c r="L8" s="12"/>
      <c r="M8" s="11"/>
      <c r="N8" s="19"/>
      <c r="O8" s="10"/>
    </row>
    <row r="9" spans="1:16" s="3" customFormat="1" ht="13" customHeight="1" x14ac:dyDescent="0.3">
      <c r="A9" s="23" t="s">
        <v>22</v>
      </c>
      <c r="B9" s="26" t="s">
        <v>2</v>
      </c>
      <c r="C9" s="11">
        <v>41634</v>
      </c>
      <c r="D9" s="12">
        <f t="shared" ref="D9:D17" si="7">C9/$C9</f>
        <v>1</v>
      </c>
      <c r="E9" s="13">
        <v>3737</v>
      </c>
      <c r="F9" s="12">
        <f t="shared" ref="F9:F17" si="8">E9/$C9</f>
        <v>8.975837056252102E-2</v>
      </c>
      <c r="G9" s="11">
        <v>7671</v>
      </c>
      <c r="H9" s="12">
        <f t="shared" ref="H9:H17" si="9">G9/$C9</f>
        <v>0.18424845078541577</v>
      </c>
      <c r="I9" s="11">
        <f t="shared" ref="I9:I17" si="10">K9+M9</f>
        <v>30226</v>
      </c>
      <c r="J9" s="12">
        <f t="shared" ref="J9:L17" si="11">I9/$C9</f>
        <v>0.72599317865206325</v>
      </c>
      <c r="K9" s="13">
        <v>13079</v>
      </c>
      <c r="L9" s="12">
        <f t="shared" si="11"/>
        <v>0.31414228755344192</v>
      </c>
      <c r="M9" s="11">
        <v>17147</v>
      </c>
      <c r="N9" s="19">
        <f t="shared" ref="N9:N17" si="12">M9/$C9</f>
        <v>0.41185089109862133</v>
      </c>
      <c r="O9" s="10"/>
      <c r="P9" s="25"/>
    </row>
    <row r="10" spans="1:16" s="4" customFormat="1" ht="13" customHeight="1" x14ac:dyDescent="0.3">
      <c r="A10" s="23" t="s">
        <v>22</v>
      </c>
      <c r="B10" s="26" t="s">
        <v>3</v>
      </c>
      <c r="C10" s="11">
        <v>25082</v>
      </c>
      <c r="D10" s="12">
        <f t="shared" si="7"/>
        <v>1</v>
      </c>
      <c r="E10" s="13">
        <v>2763</v>
      </c>
      <c r="F10" s="12">
        <f t="shared" si="8"/>
        <v>0.11015867953113787</v>
      </c>
      <c r="G10" s="11">
        <v>4299</v>
      </c>
      <c r="H10" s="12">
        <f t="shared" si="9"/>
        <v>0.17139781516625469</v>
      </c>
      <c r="I10" s="11">
        <f t="shared" si="10"/>
        <v>18020</v>
      </c>
      <c r="J10" s="12">
        <f t="shared" si="11"/>
        <v>0.71844350530260748</v>
      </c>
      <c r="K10" s="13">
        <v>7825</v>
      </c>
      <c r="L10" s="12">
        <f t="shared" si="11"/>
        <v>0.31197671637030538</v>
      </c>
      <c r="M10" s="11">
        <v>10195</v>
      </c>
      <c r="N10" s="19">
        <f t="shared" si="12"/>
        <v>0.40646678893230204</v>
      </c>
      <c r="O10" s="14"/>
      <c r="P10" s="25"/>
    </row>
    <row r="11" spans="1:16" s="4" customFormat="1" ht="13.5" customHeight="1" x14ac:dyDescent="0.3">
      <c r="A11" s="59" t="s">
        <v>18</v>
      </c>
      <c r="B11" s="60"/>
      <c r="C11" s="15"/>
      <c r="D11" s="16"/>
      <c r="E11" s="22"/>
      <c r="F11" s="16"/>
      <c r="G11" s="15"/>
      <c r="H11" s="16"/>
      <c r="I11" s="15"/>
      <c r="J11" s="16"/>
      <c r="K11" s="22"/>
      <c r="L11" s="16"/>
      <c r="M11" s="15"/>
      <c r="N11" s="20"/>
      <c r="O11" s="14"/>
      <c r="P11" s="25"/>
    </row>
    <row r="12" spans="1:16" s="3" customFormat="1" ht="13" customHeight="1" x14ac:dyDescent="0.3">
      <c r="A12" s="24" t="s">
        <v>22</v>
      </c>
      <c r="B12" s="27" t="s">
        <v>4</v>
      </c>
      <c r="C12" s="15">
        <v>51825</v>
      </c>
      <c r="D12" s="16">
        <f t="shared" si="7"/>
        <v>1</v>
      </c>
      <c r="E12" s="22">
        <v>5396</v>
      </c>
      <c r="F12" s="16">
        <f t="shared" si="8"/>
        <v>0.1041196333815726</v>
      </c>
      <c r="G12" s="15">
        <v>9093</v>
      </c>
      <c r="H12" s="16">
        <f t="shared" si="9"/>
        <v>0.17545586107091171</v>
      </c>
      <c r="I12" s="15">
        <f t="shared" si="10"/>
        <v>37336</v>
      </c>
      <c r="J12" s="16">
        <f t="shared" si="11"/>
        <v>0.72042450554751569</v>
      </c>
      <c r="K12" s="22">
        <v>16540</v>
      </c>
      <c r="L12" s="16">
        <f t="shared" si="11"/>
        <v>0.31915098890496862</v>
      </c>
      <c r="M12" s="15">
        <v>20796</v>
      </c>
      <c r="N12" s="20">
        <f t="shared" si="12"/>
        <v>0.40127351664254701</v>
      </c>
      <c r="O12" s="10"/>
      <c r="P12" s="25"/>
    </row>
    <row r="13" spans="1:16" s="3" customFormat="1" ht="13" customHeight="1" x14ac:dyDescent="0.3">
      <c r="A13" s="24" t="s">
        <v>22</v>
      </c>
      <c r="B13" s="27" t="s">
        <v>5</v>
      </c>
      <c r="C13" s="15">
        <v>14681</v>
      </c>
      <c r="D13" s="16">
        <f t="shared" si="7"/>
        <v>1</v>
      </c>
      <c r="E13" s="22">
        <v>1090</v>
      </c>
      <c r="F13" s="16">
        <f t="shared" si="8"/>
        <v>7.4245623595122948E-2</v>
      </c>
      <c r="G13" s="15">
        <v>2835</v>
      </c>
      <c r="H13" s="16">
        <f t="shared" si="9"/>
        <v>0.19310673659832436</v>
      </c>
      <c r="I13" s="15">
        <f t="shared" si="10"/>
        <v>10756</v>
      </c>
      <c r="J13" s="16">
        <f t="shared" si="11"/>
        <v>0.73264763980655268</v>
      </c>
      <c r="K13" s="22">
        <v>4320</v>
      </c>
      <c r="L13" s="16">
        <f t="shared" si="11"/>
        <v>0.29425788434030381</v>
      </c>
      <c r="M13" s="15">
        <v>6436</v>
      </c>
      <c r="N13" s="20">
        <f t="shared" si="12"/>
        <v>0.43838975546624892</v>
      </c>
      <c r="O13" s="10"/>
      <c r="P13" s="25"/>
    </row>
    <row r="14" spans="1:16" s="3" customFormat="1" ht="13.5" customHeight="1" x14ac:dyDescent="0.3">
      <c r="A14" s="57" t="s">
        <v>19</v>
      </c>
      <c r="B14" s="58"/>
      <c r="C14" s="11"/>
      <c r="D14" s="12"/>
      <c r="E14" s="13"/>
      <c r="F14" s="12"/>
      <c r="G14" s="11"/>
      <c r="H14" s="12"/>
      <c r="I14" s="11"/>
      <c r="J14" s="12"/>
      <c r="K14" s="13"/>
      <c r="L14" s="12"/>
      <c r="M14" s="11"/>
      <c r="N14" s="19"/>
      <c r="O14" s="10"/>
      <c r="P14" s="25"/>
    </row>
    <row r="15" spans="1:16" s="4" customFormat="1" ht="13" customHeight="1" x14ac:dyDescent="0.3">
      <c r="A15" s="23" t="s">
        <v>22</v>
      </c>
      <c r="B15" s="26" t="s">
        <v>6</v>
      </c>
      <c r="C15" s="11">
        <v>29537</v>
      </c>
      <c r="D15" s="12">
        <f t="shared" si="7"/>
        <v>1</v>
      </c>
      <c r="E15" s="13">
        <v>3333</v>
      </c>
      <c r="F15" s="12">
        <f t="shared" si="8"/>
        <v>0.1128415208044148</v>
      </c>
      <c r="G15" s="11">
        <v>4674</v>
      </c>
      <c r="H15" s="12">
        <f t="shared" si="9"/>
        <v>0.15824220469241967</v>
      </c>
      <c r="I15" s="11">
        <f t="shared" si="10"/>
        <v>21530</v>
      </c>
      <c r="J15" s="12">
        <f t="shared" si="11"/>
        <v>0.72891627450316554</v>
      </c>
      <c r="K15" s="13">
        <v>11622</v>
      </c>
      <c r="L15" s="12">
        <f t="shared" si="11"/>
        <v>0.39347259369604226</v>
      </c>
      <c r="M15" s="11">
        <v>9908</v>
      </c>
      <c r="N15" s="19">
        <f t="shared" si="12"/>
        <v>0.33544368080712328</v>
      </c>
      <c r="O15" s="14"/>
      <c r="P15" s="25"/>
    </row>
    <row r="16" spans="1:16" s="3" customFormat="1" ht="13" customHeight="1" x14ac:dyDescent="0.3">
      <c r="A16" s="23" t="s">
        <v>22</v>
      </c>
      <c r="B16" s="26" t="s">
        <v>7</v>
      </c>
      <c r="C16" s="11">
        <v>27146</v>
      </c>
      <c r="D16" s="12">
        <f t="shared" si="7"/>
        <v>1</v>
      </c>
      <c r="E16" s="13">
        <v>2583</v>
      </c>
      <c r="F16" s="12">
        <f t="shared" si="8"/>
        <v>9.5152140278494071E-2</v>
      </c>
      <c r="G16" s="11">
        <v>5181</v>
      </c>
      <c r="H16" s="12">
        <f t="shared" si="9"/>
        <v>0.19085684815442422</v>
      </c>
      <c r="I16" s="11">
        <f t="shared" si="10"/>
        <v>19382</v>
      </c>
      <c r="J16" s="12">
        <f t="shared" si="11"/>
        <v>0.71399101156708167</v>
      </c>
      <c r="K16" s="13">
        <v>7372</v>
      </c>
      <c r="L16" s="12">
        <f t="shared" si="11"/>
        <v>0.2715685552199219</v>
      </c>
      <c r="M16" s="11">
        <v>12010</v>
      </c>
      <c r="N16" s="19">
        <f t="shared" si="12"/>
        <v>0.44242245634715982</v>
      </c>
      <c r="O16" s="10"/>
      <c r="P16" s="25"/>
    </row>
    <row r="17" spans="1:16" s="3" customFormat="1" ht="13" customHeight="1" x14ac:dyDescent="0.3">
      <c r="A17" s="23" t="s">
        <v>22</v>
      </c>
      <c r="B17" s="26" t="s">
        <v>8</v>
      </c>
      <c r="C17" s="11">
        <v>10033</v>
      </c>
      <c r="D17" s="12">
        <f t="shared" si="7"/>
        <v>1</v>
      </c>
      <c r="E17" s="13">
        <v>584</v>
      </c>
      <c r="F17" s="12">
        <f t="shared" si="8"/>
        <v>5.82079138841822E-2</v>
      </c>
      <c r="G17" s="11">
        <v>2115</v>
      </c>
      <c r="H17" s="12">
        <f t="shared" si="9"/>
        <v>0.21080434565932424</v>
      </c>
      <c r="I17" s="11">
        <f t="shared" si="10"/>
        <v>7334</v>
      </c>
      <c r="J17" s="12">
        <f t="shared" si="11"/>
        <v>0.73098774045649362</v>
      </c>
      <c r="K17" s="13">
        <v>1910</v>
      </c>
      <c r="L17" s="12">
        <f t="shared" si="11"/>
        <v>0.19037177314860959</v>
      </c>
      <c r="M17" s="11">
        <v>5424</v>
      </c>
      <c r="N17" s="19">
        <f t="shared" si="12"/>
        <v>0.54061596730788397</v>
      </c>
      <c r="O17" s="10"/>
      <c r="P17" s="25"/>
    </row>
    <row r="18" spans="1:16" s="3" customFormat="1" ht="13.5" customHeight="1" x14ac:dyDescent="0.3">
      <c r="A18" s="59" t="s">
        <v>20</v>
      </c>
      <c r="B18" s="46"/>
      <c r="C18" s="15"/>
      <c r="D18" s="16"/>
      <c r="E18" s="22"/>
      <c r="F18" s="16"/>
      <c r="G18" s="15"/>
      <c r="H18" s="16"/>
      <c r="I18" s="15"/>
      <c r="J18" s="16"/>
      <c r="K18" s="22"/>
      <c r="L18" s="16"/>
      <c r="M18" s="15"/>
      <c r="N18" s="20"/>
      <c r="O18" s="10"/>
      <c r="P18" s="25"/>
    </row>
    <row r="19" spans="1:16" s="3" customFormat="1" ht="13" customHeight="1" x14ac:dyDescent="0.3">
      <c r="A19" s="24" t="s">
        <v>22</v>
      </c>
      <c r="B19" s="27" t="s">
        <v>29</v>
      </c>
      <c r="C19" s="15">
        <v>27843</v>
      </c>
      <c r="D19" s="16">
        <f>C19/$C19</f>
        <v>1</v>
      </c>
      <c r="E19" s="22">
        <v>3000</v>
      </c>
      <c r="F19" s="16">
        <f>E19/$C19</f>
        <v>0.10774701002047193</v>
      </c>
      <c r="G19" s="15">
        <v>4177</v>
      </c>
      <c r="H19" s="16">
        <f>G19/$C19</f>
        <v>0.15001975361850375</v>
      </c>
      <c r="I19" s="15">
        <f t="shared" ref="I19:I28" si="13">K19+M19</f>
        <v>20666</v>
      </c>
      <c r="J19" s="16">
        <f>I19/$C19</f>
        <v>0.74223323636102434</v>
      </c>
      <c r="K19" s="22">
        <v>11421</v>
      </c>
      <c r="L19" s="16">
        <f>K19/$C19</f>
        <v>0.41019286714793662</v>
      </c>
      <c r="M19" s="15">
        <v>9245</v>
      </c>
      <c r="N19" s="20">
        <f>M19/$C19</f>
        <v>0.33204036921308766</v>
      </c>
      <c r="O19" s="10"/>
      <c r="P19" s="25"/>
    </row>
    <row r="20" spans="1:16" s="3" customFormat="1" ht="13" customHeight="1" x14ac:dyDescent="0.3">
      <c r="A20" s="24" t="s">
        <v>22</v>
      </c>
      <c r="B20" s="27" t="s">
        <v>30</v>
      </c>
      <c r="C20" s="15">
        <v>11688</v>
      </c>
      <c r="D20" s="16">
        <f>C20/$C20</f>
        <v>1</v>
      </c>
      <c r="E20" s="22">
        <v>1344</v>
      </c>
      <c r="F20" s="16">
        <f>E20/$C20</f>
        <v>0.11498973305954825</v>
      </c>
      <c r="G20" s="15">
        <v>2094</v>
      </c>
      <c r="H20" s="16">
        <f>G20/$C20</f>
        <v>0.17915811088295688</v>
      </c>
      <c r="I20" s="15">
        <f t="shared" si="13"/>
        <v>8250</v>
      </c>
      <c r="J20" s="16">
        <f>I20/$C20</f>
        <v>0.70585215605749485</v>
      </c>
      <c r="K20" s="22">
        <v>3072</v>
      </c>
      <c r="L20" s="16">
        <f>K20/$C20</f>
        <v>0.26283367556468173</v>
      </c>
      <c r="M20" s="15">
        <v>5178</v>
      </c>
      <c r="N20" s="20">
        <f>M20/$C20</f>
        <v>0.44301848049281312</v>
      </c>
      <c r="O20" s="10"/>
      <c r="P20" s="25"/>
    </row>
    <row r="21" spans="1:16" s="3" customFormat="1" ht="13" customHeight="1" x14ac:dyDescent="0.3">
      <c r="A21" s="24" t="s">
        <v>22</v>
      </c>
      <c r="B21" s="27" t="s">
        <v>9</v>
      </c>
      <c r="C21" s="15">
        <v>7423</v>
      </c>
      <c r="D21" s="16">
        <f>C21/$C21</f>
        <v>1</v>
      </c>
      <c r="E21" s="22">
        <v>776</v>
      </c>
      <c r="F21" s="16">
        <f>E21/$C21</f>
        <v>0.10453994341910279</v>
      </c>
      <c r="G21" s="15">
        <v>1419</v>
      </c>
      <c r="H21" s="16">
        <f>G21/$C21</f>
        <v>0.19116260272127172</v>
      </c>
      <c r="I21" s="15">
        <f t="shared" si="13"/>
        <v>5228</v>
      </c>
      <c r="J21" s="16">
        <f>I21/$C21</f>
        <v>0.7042974538596255</v>
      </c>
      <c r="K21" s="22">
        <v>2025</v>
      </c>
      <c r="L21" s="16">
        <f>K21/$C21</f>
        <v>0.27280075441196283</v>
      </c>
      <c r="M21" s="15">
        <v>3203</v>
      </c>
      <c r="N21" s="20">
        <f>M21/$C21</f>
        <v>0.43149669944766267</v>
      </c>
      <c r="O21" s="10"/>
      <c r="P21" s="25"/>
    </row>
    <row r="22" spans="1:16" s="3" customFormat="1" ht="13" customHeight="1" x14ac:dyDescent="0.3">
      <c r="A22" s="24" t="s">
        <v>22</v>
      </c>
      <c r="B22" s="27" t="s">
        <v>10</v>
      </c>
      <c r="C22" s="15">
        <v>18794</v>
      </c>
      <c r="D22" s="16">
        <f>C22/$C22</f>
        <v>1</v>
      </c>
      <c r="E22" s="22">
        <v>1323</v>
      </c>
      <c r="F22" s="16">
        <f>E22/$C22</f>
        <v>7.0394806853251043E-2</v>
      </c>
      <c r="G22" s="15">
        <v>4059</v>
      </c>
      <c r="H22" s="16">
        <f>G22/$C22</f>
        <v>0.21597318293072257</v>
      </c>
      <c r="I22" s="15">
        <f t="shared" si="13"/>
        <v>13412</v>
      </c>
      <c r="J22" s="16">
        <f>I22/$C22</f>
        <v>0.7136320102160264</v>
      </c>
      <c r="K22" s="22">
        <v>4223</v>
      </c>
      <c r="L22" s="16">
        <f>K22/$C22</f>
        <v>0.22469937214004471</v>
      </c>
      <c r="M22" s="15">
        <v>9189</v>
      </c>
      <c r="N22" s="20">
        <f>M22/$C22</f>
        <v>0.4889326380759817</v>
      </c>
      <c r="O22" s="10"/>
      <c r="P22" s="25"/>
    </row>
    <row r="23" spans="1:16" s="3" customFormat="1" ht="13" customHeight="1" x14ac:dyDescent="0.3">
      <c r="A23" s="24" t="s">
        <v>22</v>
      </c>
      <c r="B23" s="27" t="s">
        <v>11</v>
      </c>
      <c r="C23" s="15">
        <v>969</v>
      </c>
      <c r="D23" s="16">
        <f>C23/$C23</f>
        <v>1</v>
      </c>
      <c r="E23" s="22">
        <v>57</v>
      </c>
      <c r="F23" s="16">
        <f>E23/$C23</f>
        <v>5.8823529411764705E-2</v>
      </c>
      <c r="G23" s="15">
        <v>221</v>
      </c>
      <c r="H23" s="16">
        <f>G23/$C23</f>
        <v>0.22807017543859648</v>
      </c>
      <c r="I23" s="15">
        <f t="shared" si="13"/>
        <v>691</v>
      </c>
      <c r="J23" s="16">
        <f>I23/$C23</f>
        <v>0.71310629514963886</v>
      </c>
      <c r="K23" s="22">
        <v>164</v>
      </c>
      <c r="L23" s="16">
        <f>K23/$C23</f>
        <v>0.16924664602683179</v>
      </c>
      <c r="M23" s="15">
        <v>527</v>
      </c>
      <c r="N23" s="20">
        <f>M23/$C23</f>
        <v>0.54385964912280704</v>
      </c>
      <c r="O23" s="10"/>
      <c r="P23" s="25"/>
    </row>
    <row r="24" spans="1:16" s="3" customFormat="1" ht="13.5" customHeight="1" x14ac:dyDescent="0.3">
      <c r="A24" s="57" t="s">
        <v>21</v>
      </c>
      <c r="B24" s="58"/>
      <c r="C24" s="11"/>
      <c r="D24" s="12"/>
      <c r="E24" s="13"/>
      <c r="F24" s="12"/>
      <c r="G24" s="11"/>
      <c r="H24" s="12"/>
      <c r="I24" s="11"/>
      <c r="J24" s="12"/>
      <c r="K24" s="13"/>
      <c r="L24" s="12"/>
      <c r="M24" s="11"/>
      <c r="N24" s="19"/>
      <c r="O24" s="10"/>
      <c r="P24" s="25"/>
    </row>
    <row r="25" spans="1:16" s="3" customFormat="1" ht="13" customHeight="1" x14ac:dyDescent="0.3">
      <c r="A25" s="23" t="s">
        <v>22</v>
      </c>
      <c r="B25" s="26" t="s">
        <v>12</v>
      </c>
      <c r="C25" s="11">
        <v>1470</v>
      </c>
      <c r="D25" s="12">
        <f t="shared" ref="D25:D30" si="14">C25/$C25</f>
        <v>1</v>
      </c>
      <c r="E25" s="13">
        <v>89</v>
      </c>
      <c r="F25" s="12">
        <f t="shared" ref="F25:F30" si="15">E25/$C25</f>
        <v>6.0544217687074832E-2</v>
      </c>
      <c r="G25" s="11">
        <v>300</v>
      </c>
      <c r="H25" s="12">
        <f t="shared" ref="H25:H30" si="16">G25/$C25</f>
        <v>0.20408163265306123</v>
      </c>
      <c r="I25" s="11">
        <f t="shared" si="13"/>
        <v>1081</v>
      </c>
      <c r="J25" s="12">
        <f t="shared" ref="J25:J30" si="17">I25/$C25</f>
        <v>0.73537414965986392</v>
      </c>
      <c r="K25" s="13">
        <v>506</v>
      </c>
      <c r="L25" s="12">
        <f t="shared" ref="L25:L30" si="18">K25/$C25</f>
        <v>0.34421768707482991</v>
      </c>
      <c r="M25" s="11">
        <v>575</v>
      </c>
      <c r="N25" s="19">
        <f t="shared" ref="N25:N30" si="19">M25/$C25</f>
        <v>0.391156462585034</v>
      </c>
      <c r="O25" s="10"/>
      <c r="P25" s="25"/>
    </row>
    <row r="26" spans="1:16" s="3" customFormat="1" ht="13" customHeight="1" x14ac:dyDescent="0.3">
      <c r="A26" s="23" t="s">
        <v>22</v>
      </c>
      <c r="B26" s="26" t="s">
        <v>13</v>
      </c>
      <c r="C26" s="11">
        <v>19603</v>
      </c>
      <c r="D26" s="12">
        <f t="shared" si="14"/>
        <v>1</v>
      </c>
      <c r="E26" s="13">
        <v>1759</v>
      </c>
      <c r="F26" s="12">
        <f t="shared" si="15"/>
        <v>8.9731163597408556E-2</v>
      </c>
      <c r="G26" s="11">
        <v>3830</v>
      </c>
      <c r="H26" s="12">
        <f t="shared" si="16"/>
        <v>0.19537825842983217</v>
      </c>
      <c r="I26" s="11">
        <f t="shared" si="13"/>
        <v>14014</v>
      </c>
      <c r="J26" s="12">
        <f t="shared" si="17"/>
        <v>0.71489057797275923</v>
      </c>
      <c r="K26" s="13">
        <v>6297</v>
      </c>
      <c r="L26" s="12">
        <f t="shared" si="18"/>
        <v>0.32122634290669794</v>
      </c>
      <c r="M26" s="11">
        <v>7717</v>
      </c>
      <c r="N26" s="19">
        <f t="shared" si="19"/>
        <v>0.3936642350660613</v>
      </c>
      <c r="O26" s="10"/>
      <c r="P26" s="25"/>
    </row>
    <row r="27" spans="1:16" s="3" customFormat="1" ht="13" customHeight="1" x14ac:dyDescent="0.3">
      <c r="A27" s="23" t="s">
        <v>22</v>
      </c>
      <c r="B27" s="26" t="s">
        <v>14</v>
      </c>
      <c r="C27" s="11">
        <v>23276</v>
      </c>
      <c r="D27" s="12">
        <f t="shared" si="14"/>
        <v>1</v>
      </c>
      <c r="E27" s="13">
        <v>2383</v>
      </c>
      <c r="F27" s="12">
        <f t="shared" si="15"/>
        <v>0.10238013404365011</v>
      </c>
      <c r="G27" s="11">
        <v>3837</v>
      </c>
      <c r="H27" s="12">
        <f t="shared" si="16"/>
        <v>0.16484791201237325</v>
      </c>
      <c r="I27" s="11">
        <f t="shared" si="13"/>
        <v>17056</v>
      </c>
      <c r="J27" s="12">
        <f t="shared" si="17"/>
        <v>0.73277195394397665</v>
      </c>
      <c r="K27" s="13">
        <v>7737</v>
      </c>
      <c r="L27" s="12">
        <f t="shared" si="18"/>
        <v>0.33240247465200207</v>
      </c>
      <c r="M27" s="11">
        <v>9319</v>
      </c>
      <c r="N27" s="19">
        <f t="shared" si="19"/>
        <v>0.40036947929197458</v>
      </c>
      <c r="O27" s="10"/>
      <c r="P27" s="25"/>
    </row>
    <row r="28" spans="1:16" s="3" customFormat="1" ht="13" customHeight="1" x14ac:dyDescent="0.3">
      <c r="A28" s="23" t="s">
        <v>22</v>
      </c>
      <c r="B28" s="26" t="s">
        <v>15</v>
      </c>
      <c r="C28" s="11">
        <v>7698</v>
      </c>
      <c r="D28" s="12">
        <f t="shared" si="14"/>
        <v>1</v>
      </c>
      <c r="E28" s="13">
        <v>806</v>
      </c>
      <c r="F28" s="12">
        <f t="shared" si="15"/>
        <v>0.10470252013510002</v>
      </c>
      <c r="G28" s="11">
        <v>1146</v>
      </c>
      <c r="H28" s="12">
        <f t="shared" si="16"/>
        <v>0.14886983632112236</v>
      </c>
      <c r="I28" s="11">
        <f t="shared" si="13"/>
        <v>5746</v>
      </c>
      <c r="J28" s="12">
        <f t="shared" si="17"/>
        <v>0.74642764354377755</v>
      </c>
      <c r="K28" s="13">
        <v>2494</v>
      </c>
      <c r="L28" s="12">
        <f t="shared" si="18"/>
        <v>0.32398025461158741</v>
      </c>
      <c r="M28" s="11">
        <v>3252</v>
      </c>
      <c r="N28" s="19">
        <f t="shared" si="19"/>
        <v>0.42244738893219019</v>
      </c>
      <c r="O28" s="10"/>
      <c r="P28" s="25"/>
    </row>
    <row r="29" spans="1:16" s="3" customFormat="1" ht="13" customHeight="1" x14ac:dyDescent="0.3">
      <c r="A29" s="23" t="s">
        <v>22</v>
      </c>
      <c r="B29" s="26" t="s">
        <v>16</v>
      </c>
      <c r="C29" s="11">
        <v>8415</v>
      </c>
      <c r="D29" s="12">
        <f t="shared" si="14"/>
        <v>1</v>
      </c>
      <c r="E29" s="13">
        <v>882</v>
      </c>
      <c r="F29" s="12">
        <f t="shared" si="15"/>
        <v>0.10481283422459893</v>
      </c>
      <c r="G29" s="11">
        <v>1471</v>
      </c>
      <c r="H29" s="12">
        <f t="shared" si="16"/>
        <v>0.17480689245395128</v>
      </c>
      <c r="I29" s="11">
        <f>K29+M29</f>
        <v>6062</v>
      </c>
      <c r="J29" s="12">
        <f t="shared" si="17"/>
        <v>0.72038027332144983</v>
      </c>
      <c r="K29" s="13">
        <v>2259</v>
      </c>
      <c r="L29" s="12">
        <f t="shared" si="18"/>
        <v>0.26844919786096255</v>
      </c>
      <c r="M29" s="11">
        <v>3803</v>
      </c>
      <c r="N29" s="19">
        <f t="shared" si="19"/>
        <v>0.45193107546048722</v>
      </c>
      <c r="O29" s="10"/>
      <c r="P29" s="25"/>
    </row>
    <row r="30" spans="1:16" s="3" customFormat="1" ht="13" customHeight="1" x14ac:dyDescent="0.3">
      <c r="A30" s="23" t="s">
        <v>22</v>
      </c>
      <c r="B30" s="26" t="s">
        <v>11</v>
      </c>
      <c r="C30" s="11">
        <v>6255</v>
      </c>
      <c r="D30" s="12">
        <f t="shared" si="14"/>
        <v>1</v>
      </c>
      <c r="E30" s="13">
        <v>581</v>
      </c>
      <c r="F30" s="12">
        <f t="shared" si="15"/>
        <v>9.2885691446842528E-2</v>
      </c>
      <c r="G30" s="11">
        <v>1386</v>
      </c>
      <c r="H30" s="12">
        <f t="shared" si="16"/>
        <v>0.22158273381294963</v>
      </c>
      <c r="I30" s="11">
        <f>K30+M30</f>
        <v>4288</v>
      </c>
      <c r="J30" s="12">
        <f t="shared" si="17"/>
        <v>0.68553157474020787</v>
      </c>
      <c r="K30" s="13">
        <v>1612</v>
      </c>
      <c r="L30" s="12">
        <f t="shared" si="18"/>
        <v>0.25771382893685052</v>
      </c>
      <c r="M30" s="11">
        <v>2676</v>
      </c>
      <c r="N30" s="19">
        <f t="shared" si="19"/>
        <v>0.4278177458033573</v>
      </c>
      <c r="O30" s="10"/>
      <c r="P30" s="25"/>
    </row>
    <row r="31" spans="1:16" s="4" customFormat="1" ht="15.85" customHeight="1" x14ac:dyDescent="0.3">
      <c r="A31" s="59" t="s">
        <v>32</v>
      </c>
      <c r="B31" s="60"/>
      <c r="C31" s="37"/>
      <c r="D31" s="38"/>
      <c r="E31" s="14"/>
      <c r="F31" s="38"/>
      <c r="G31" s="37"/>
      <c r="H31" s="38"/>
      <c r="I31" s="14"/>
      <c r="J31" s="38"/>
      <c r="K31" s="37"/>
      <c r="L31" s="38"/>
      <c r="M31" s="14"/>
      <c r="N31" s="39"/>
      <c r="O31" s="14"/>
      <c r="P31" s="40"/>
    </row>
    <row r="32" spans="1:16" s="4" customFormat="1" ht="13" customHeight="1" x14ac:dyDescent="0.3">
      <c r="A32" s="24" t="s">
        <v>22</v>
      </c>
      <c r="B32" s="14" t="s">
        <v>61</v>
      </c>
      <c r="C32" s="15">
        <v>6986</v>
      </c>
      <c r="D32" s="16">
        <f>C32/$C32</f>
        <v>1</v>
      </c>
      <c r="E32" s="22">
        <v>1141</v>
      </c>
      <c r="F32" s="16">
        <f>E32/$C32</f>
        <v>0.16332665330661322</v>
      </c>
      <c r="G32" s="15">
        <v>952</v>
      </c>
      <c r="H32" s="16">
        <f>G32/$C32</f>
        <v>0.13627254509018036</v>
      </c>
      <c r="I32" s="15">
        <f t="shared" ref="I32:I36" si="20">K32+M32</f>
        <v>4893</v>
      </c>
      <c r="J32" s="16">
        <f>I32/$C32</f>
        <v>0.70040080160320639</v>
      </c>
      <c r="K32" s="22">
        <v>2890</v>
      </c>
      <c r="L32" s="16">
        <f>K32/$C32</f>
        <v>0.41368451188090466</v>
      </c>
      <c r="M32" s="15">
        <v>2003</v>
      </c>
      <c r="N32" s="20">
        <f>M32/$C32</f>
        <v>0.28671628972230173</v>
      </c>
      <c r="O32" s="14"/>
      <c r="P32" s="40"/>
    </row>
    <row r="33" spans="1:16" s="4" customFormat="1" ht="13" customHeight="1" x14ac:dyDescent="0.3">
      <c r="A33" s="24" t="s">
        <v>22</v>
      </c>
      <c r="B33" s="14" t="s">
        <v>55</v>
      </c>
      <c r="C33" s="15">
        <v>5427</v>
      </c>
      <c r="D33" s="16">
        <f>C33/$C33</f>
        <v>1</v>
      </c>
      <c r="E33" s="22">
        <v>476</v>
      </c>
      <c r="F33" s="16">
        <f>E33/$C33</f>
        <v>8.7709600147411096E-2</v>
      </c>
      <c r="G33" s="15">
        <v>841</v>
      </c>
      <c r="H33" s="16">
        <f>G33/$C33</f>
        <v>0.15496591118481665</v>
      </c>
      <c r="I33" s="15">
        <f t="shared" si="20"/>
        <v>4110</v>
      </c>
      <c r="J33" s="16">
        <f>I33/$C33</f>
        <v>0.75732448866777224</v>
      </c>
      <c r="K33" s="22">
        <v>1388</v>
      </c>
      <c r="L33" s="16">
        <f>K33/$C33</f>
        <v>0.25575824580799705</v>
      </c>
      <c r="M33" s="15">
        <v>2722</v>
      </c>
      <c r="N33" s="20">
        <f>M33/$C33</f>
        <v>0.50156624285977525</v>
      </c>
      <c r="O33" s="14"/>
      <c r="P33" s="40"/>
    </row>
    <row r="34" spans="1:16" s="4" customFormat="1" ht="13" customHeight="1" x14ac:dyDescent="0.3">
      <c r="A34" s="24" t="s">
        <v>22</v>
      </c>
      <c r="B34" s="14" t="s">
        <v>57</v>
      </c>
      <c r="C34" s="15">
        <v>13161</v>
      </c>
      <c r="D34" s="16">
        <f>C34/$C34</f>
        <v>1</v>
      </c>
      <c r="E34" s="22">
        <v>945</v>
      </c>
      <c r="F34" s="16">
        <f>E34/$C34</f>
        <v>7.1803054479142925E-2</v>
      </c>
      <c r="G34" s="15">
        <v>1834</v>
      </c>
      <c r="H34" s="16">
        <f>G34/$C34</f>
        <v>0.13935111313729959</v>
      </c>
      <c r="I34" s="15">
        <f t="shared" si="20"/>
        <v>10382</v>
      </c>
      <c r="J34" s="16">
        <f>I34/$C34</f>
        <v>0.78884583238355743</v>
      </c>
      <c r="K34" s="22">
        <v>9246</v>
      </c>
      <c r="L34" s="16">
        <f>K34/$C34</f>
        <v>0.7025302028721222</v>
      </c>
      <c r="M34" s="15">
        <v>1136</v>
      </c>
      <c r="N34" s="20">
        <f>M34/$C34</f>
        <v>8.6315629511435302E-2</v>
      </c>
      <c r="O34" s="14"/>
      <c r="P34" s="40"/>
    </row>
    <row r="35" spans="1:16" s="4" customFormat="1" ht="13" customHeight="1" x14ac:dyDescent="0.3">
      <c r="A35" s="24" t="s">
        <v>22</v>
      </c>
      <c r="B35" s="14" t="s">
        <v>58</v>
      </c>
      <c r="C35" s="15">
        <v>24455</v>
      </c>
      <c r="D35" s="16">
        <f>C35/$C35</f>
        <v>1</v>
      </c>
      <c r="E35" s="22">
        <v>1823</v>
      </c>
      <c r="F35" s="16">
        <f>E35/$C35</f>
        <v>7.4545082805152318E-2</v>
      </c>
      <c r="G35" s="15">
        <v>5952</v>
      </c>
      <c r="H35" s="16">
        <f>G35/$C35</f>
        <v>0.24338581067266407</v>
      </c>
      <c r="I35" s="15">
        <f t="shared" si="20"/>
        <v>16680</v>
      </c>
      <c r="J35" s="16">
        <f>I35/$C35</f>
        <v>0.68206910652218355</v>
      </c>
      <c r="K35" s="22">
        <v>2607</v>
      </c>
      <c r="L35" s="16">
        <f>K35/$C35</f>
        <v>0.10660396646902474</v>
      </c>
      <c r="M35" s="15">
        <v>14073</v>
      </c>
      <c r="N35" s="20">
        <f>M35/$C35</f>
        <v>0.57546514005315885</v>
      </c>
      <c r="O35" s="14"/>
      <c r="P35" s="40"/>
    </row>
    <row r="36" spans="1:16" s="4" customFormat="1" ht="13" customHeight="1" x14ac:dyDescent="0.3">
      <c r="A36" s="24" t="s">
        <v>22</v>
      </c>
      <c r="B36" s="14" t="s">
        <v>50</v>
      </c>
      <c r="C36" s="15">
        <v>16688</v>
      </c>
      <c r="D36" s="16">
        <f>C36/$C36</f>
        <v>1</v>
      </c>
      <c r="E36" s="22">
        <v>2115</v>
      </c>
      <c r="F36" s="16">
        <f>E36/$C36</f>
        <v>0.12673777564717162</v>
      </c>
      <c r="G36" s="15">
        <v>2391</v>
      </c>
      <c r="H36" s="16">
        <f>G36/$C36</f>
        <v>0.14327660594439118</v>
      </c>
      <c r="I36" s="15">
        <f t="shared" si="20"/>
        <v>12182</v>
      </c>
      <c r="J36" s="16">
        <f>I36/$C36</f>
        <v>0.72998561840843723</v>
      </c>
      <c r="K36" s="22">
        <v>4774</v>
      </c>
      <c r="L36" s="16">
        <f>K36/$C36</f>
        <v>0.28607382550335569</v>
      </c>
      <c r="M36" s="15">
        <v>7408</v>
      </c>
      <c r="N36" s="20">
        <f>M36/$C36</f>
        <v>0.44391179290508148</v>
      </c>
      <c r="O36" s="14"/>
      <c r="P36" s="40"/>
    </row>
    <row r="37" spans="1:16" s="4" customFormat="1" ht="13.5" customHeight="1" x14ac:dyDescent="0.3">
      <c r="A37" s="57" t="s">
        <v>33</v>
      </c>
      <c r="B37" s="46"/>
      <c r="C37" s="34"/>
      <c r="D37" s="35"/>
      <c r="E37" s="10"/>
      <c r="F37" s="35"/>
      <c r="G37" s="34"/>
      <c r="H37" s="35"/>
      <c r="I37" s="10"/>
      <c r="J37" s="35"/>
      <c r="K37" s="34"/>
      <c r="L37" s="35"/>
      <c r="M37" s="10"/>
      <c r="N37" s="36"/>
      <c r="O37" s="14"/>
      <c r="P37" s="25"/>
    </row>
    <row r="38" spans="1:16" s="4" customFormat="1" ht="13" customHeight="1" x14ac:dyDescent="0.3">
      <c r="A38" s="23" t="s">
        <v>22</v>
      </c>
      <c r="B38" s="10" t="s">
        <v>34</v>
      </c>
      <c r="C38" s="11">
        <v>4202</v>
      </c>
      <c r="D38" s="12">
        <f t="shared" ref="D38:D53" si="21">C38/$C38</f>
        <v>1</v>
      </c>
      <c r="E38" s="13">
        <v>584</v>
      </c>
      <c r="F38" s="12">
        <f t="shared" ref="F38:F53" si="22">E38/$C38</f>
        <v>0.13898143741075678</v>
      </c>
      <c r="G38" s="11">
        <v>677</v>
      </c>
      <c r="H38" s="12">
        <f t="shared" ref="H38:H53" si="23">G38/$C38</f>
        <v>0.16111375535459305</v>
      </c>
      <c r="I38" s="11">
        <f t="shared" ref="I38:I42" si="24">K38+M38</f>
        <v>2941</v>
      </c>
      <c r="J38" s="12">
        <f t="shared" ref="J38:J53" si="25">I38/$C38</f>
        <v>0.69990480723465021</v>
      </c>
      <c r="K38" s="13">
        <v>1315</v>
      </c>
      <c r="L38" s="12">
        <f t="shared" ref="L38:L53" si="26">K38/$C38</f>
        <v>0.31294621608757733</v>
      </c>
      <c r="M38" s="11">
        <v>1626</v>
      </c>
      <c r="N38" s="19">
        <f t="shared" ref="N38:N53" si="27">M38/$C38</f>
        <v>0.38695859114707282</v>
      </c>
      <c r="O38" s="14"/>
      <c r="P38" s="25"/>
    </row>
    <row r="39" spans="1:16" s="4" customFormat="1" ht="13" customHeight="1" x14ac:dyDescent="0.3">
      <c r="A39" s="23" t="s">
        <v>22</v>
      </c>
      <c r="B39" s="10" t="s">
        <v>35</v>
      </c>
      <c r="C39" s="11">
        <v>6111</v>
      </c>
      <c r="D39" s="12">
        <f t="shared" si="21"/>
        <v>1</v>
      </c>
      <c r="E39" s="13">
        <v>856</v>
      </c>
      <c r="F39" s="12">
        <f t="shared" si="22"/>
        <v>0.14007527409589265</v>
      </c>
      <c r="G39" s="11">
        <v>983</v>
      </c>
      <c r="H39" s="12">
        <f t="shared" si="23"/>
        <v>0.16085747013582066</v>
      </c>
      <c r="I39" s="11">
        <f t="shared" si="24"/>
        <v>4272</v>
      </c>
      <c r="J39" s="12">
        <f t="shared" si="25"/>
        <v>0.69906725576828666</v>
      </c>
      <c r="K39" s="13">
        <v>2071</v>
      </c>
      <c r="L39" s="12">
        <f t="shared" si="26"/>
        <v>0.33889707085583376</v>
      </c>
      <c r="M39" s="11">
        <v>2201</v>
      </c>
      <c r="N39" s="19">
        <f t="shared" si="27"/>
        <v>0.36017018491245295</v>
      </c>
      <c r="O39" s="14"/>
      <c r="P39" s="25"/>
    </row>
    <row r="40" spans="1:16" s="4" customFormat="1" ht="13" customHeight="1" x14ac:dyDescent="0.3">
      <c r="A40" s="23" t="s">
        <v>22</v>
      </c>
      <c r="B40" s="10" t="s">
        <v>36</v>
      </c>
      <c r="C40" s="11">
        <v>6012</v>
      </c>
      <c r="D40" s="12">
        <f t="shared" si="21"/>
        <v>1</v>
      </c>
      <c r="E40" s="13">
        <v>547</v>
      </c>
      <c r="F40" s="12">
        <f t="shared" si="22"/>
        <v>9.0984697272122425E-2</v>
      </c>
      <c r="G40" s="11">
        <v>1441</v>
      </c>
      <c r="H40" s="12">
        <f t="shared" si="23"/>
        <v>0.23968729208250167</v>
      </c>
      <c r="I40" s="11">
        <f t="shared" si="24"/>
        <v>4024</v>
      </c>
      <c r="J40" s="12">
        <f t="shared" si="25"/>
        <v>0.66932801064537595</v>
      </c>
      <c r="K40" s="13">
        <v>907</v>
      </c>
      <c r="L40" s="12">
        <f t="shared" si="26"/>
        <v>0.1508649367930805</v>
      </c>
      <c r="M40" s="11">
        <v>3117</v>
      </c>
      <c r="N40" s="19">
        <f t="shared" si="27"/>
        <v>0.5184630738522954</v>
      </c>
      <c r="O40" s="14"/>
      <c r="P40" s="25"/>
    </row>
    <row r="41" spans="1:16" s="4" customFormat="1" ht="13" customHeight="1" x14ac:dyDescent="0.3">
      <c r="A41" s="23" t="s">
        <v>22</v>
      </c>
      <c r="B41" s="10" t="s">
        <v>37</v>
      </c>
      <c r="C41" s="11">
        <v>2238</v>
      </c>
      <c r="D41" s="12">
        <f t="shared" si="21"/>
        <v>1</v>
      </c>
      <c r="E41" s="13">
        <v>188</v>
      </c>
      <c r="F41" s="12">
        <f t="shared" si="22"/>
        <v>8.40035746201966E-2</v>
      </c>
      <c r="G41" s="11">
        <v>493</v>
      </c>
      <c r="H41" s="12">
        <f t="shared" si="23"/>
        <v>0.22028596961572833</v>
      </c>
      <c r="I41" s="11">
        <f t="shared" si="24"/>
        <v>1557</v>
      </c>
      <c r="J41" s="12">
        <f t="shared" si="25"/>
        <v>0.69571045576407509</v>
      </c>
      <c r="K41" s="13">
        <v>463</v>
      </c>
      <c r="L41" s="12">
        <f t="shared" si="26"/>
        <v>0.2068811438784629</v>
      </c>
      <c r="M41" s="11">
        <v>1094</v>
      </c>
      <c r="N41" s="19">
        <f t="shared" si="27"/>
        <v>0.48882931188561213</v>
      </c>
      <c r="O41" s="14"/>
      <c r="P41" s="25"/>
    </row>
    <row r="42" spans="1:16" s="4" customFormat="1" ht="13" customHeight="1" x14ac:dyDescent="0.3">
      <c r="A42" s="23" t="s">
        <v>22</v>
      </c>
      <c r="B42" s="10" t="s">
        <v>38</v>
      </c>
      <c r="C42" s="11">
        <v>811</v>
      </c>
      <c r="D42" s="12">
        <f t="shared" si="21"/>
        <v>1</v>
      </c>
      <c r="E42" s="13">
        <v>53</v>
      </c>
      <c r="F42" s="12">
        <f t="shared" si="22"/>
        <v>6.5351418002466091E-2</v>
      </c>
      <c r="G42" s="11">
        <v>116</v>
      </c>
      <c r="H42" s="12">
        <f t="shared" si="23"/>
        <v>0.14303329223181258</v>
      </c>
      <c r="I42" s="11">
        <f t="shared" si="24"/>
        <v>642</v>
      </c>
      <c r="J42" s="12">
        <f t="shared" si="25"/>
        <v>0.79161528976572137</v>
      </c>
      <c r="K42" s="13">
        <v>298</v>
      </c>
      <c r="L42" s="12">
        <f t="shared" si="26"/>
        <v>0.36744759556103573</v>
      </c>
      <c r="M42" s="11">
        <v>344</v>
      </c>
      <c r="N42" s="19">
        <f t="shared" si="27"/>
        <v>0.42416769420468559</v>
      </c>
      <c r="O42" s="14"/>
      <c r="P42" s="25"/>
    </row>
    <row r="43" spans="1:16" s="4" customFormat="1" ht="13" customHeight="1" x14ac:dyDescent="0.3">
      <c r="A43" s="23" t="s">
        <v>22</v>
      </c>
      <c r="B43" s="10" t="s">
        <v>39</v>
      </c>
      <c r="C43" s="11">
        <v>1488</v>
      </c>
      <c r="D43" s="12">
        <f t="shared" si="21"/>
        <v>1</v>
      </c>
      <c r="E43" s="13">
        <v>134</v>
      </c>
      <c r="F43" s="12">
        <f t="shared" si="22"/>
        <v>9.0053763440860218E-2</v>
      </c>
      <c r="G43" s="11">
        <v>291</v>
      </c>
      <c r="H43" s="12">
        <f t="shared" si="23"/>
        <v>0.19556451612903225</v>
      </c>
      <c r="I43" s="11">
        <f t="shared" ref="I43:I52" si="28">K43+M43</f>
        <v>1063</v>
      </c>
      <c r="J43" s="12">
        <f t="shared" si="25"/>
        <v>0.7143817204301075</v>
      </c>
      <c r="K43" s="13">
        <v>236</v>
      </c>
      <c r="L43" s="12">
        <f t="shared" si="26"/>
        <v>0.15860215053763441</v>
      </c>
      <c r="M43" s="11">
        <v>827</v>
      </c>
      <c r="N43" s="19">
        <f t="shared" si="27"/>
        <v>0.55577956989247312</v>
      </c>
      <c r="O43" s="14"/>
      <c r="P43" s="25"/>
    </row>
    <row r="44" spans="1:16" s="4" customFormat="1" ht="13" customHeight="1" x14ac:dyDescent="0.3">
      <c r="A44" s="23" t="s">
        <v>22</v>
      </c>
      <c r="B44" s="10" t="s">
        <v>40</v>
      </c>
      <c r="C44" s="11">
        <v>5787</v>
      </c>
      <c r="D44" s="12">
        <f t="shared" si="21"/>
        <v>1</v>
      </c>
      <c r="E44" s="13">
        <v>515</v>
      </c>
      <c r="F44" s="12">
        <f t="shared" si="22"/>
        <v>8.8992569552445139E-2</v>
      </c>
      <c r="G44" s="11">
        <v>948</v>
      </c>
      <c r="H44" s="12">
        <f t="shared" si="23"/>
        <v>0.16381544841886989</v>
      </c>
      <c r="I44" s="11">
        <f t="shared" si="28"/>
        <v>4324</v>
      </c>
      <c r="J44" s="12">
        <f t="shared" si="25"/>
        <v>0.74719198202868498</v>
      </c>
      <c r="K44" s="13">
        <v>2275</v>
      </c>
      <c r="L44" s="12">
        <f t="shared" si="26"/>
        <v>0.39312251598410231</v>
      </c>
      <c r="M44" s="11">
        <v>2049</v>
      </c>
      <c r="N44" s="19">
        <f t="shared" si="27"/>
        <v>0.35406946604458267</v>
      </c>
      <c r="O44" s="14"/>
      <c r="P44" s="25"/>
    </row>
    <row r="45" spans="1:16" s="4" customFormat="1" ht="13" customHeight="1" x14ac:dyDescent="0.3">
      <c r="A45" s="23" t="s">
        <v>22</v>
      </c>
      <c r="B45" s="10" t="s">
        <v>52</v>
      </c>
      <c r="C45" s="11">
        <v>900</v>
      </c>
      <c r="D45" s="12">
        <f t="shared" si="21"/>
        <v>1</v>
      </c>
      <c r="E45" s="13">
        <v>88</v>
      </c>
      <c r="F45" s="12">
        <f t="shared" si="22"/>
        <v>9.7777777777777783E-2</v>
      </c>
      <c r="G45" s="11">
        <v>140</v>
      </c>
      <c r="H45" s="12">
        <f t="shared" si="23"/>
        <v>0.15555555555555556</v>
      </c>
      <c r="I45" s="11">
        <f t="shared" si="28"/>
        <v>672</v>
      </c>
      <c r="J45" s="12">
        <f t="shared" si="25"/>
        <v>0.7466666666666667</v>
      </c>
      <c r="K45" s="13">
        <v>302</v>
      </c>
      <c r="L45" s="12">
        <f t="shared" si="26"/>
        <v>0.33555555555555555</v>
      </c>
      <c r="M45" s="11">
        <v>370</v>
      </c>
      <c r="N45" s="19">
        <f t="shared" si="27"/>
        <v>0.41111111111111109</v>
      </c>
      <c r="O45" s="14"/>
      <c r="P45" s="25"/>
    </row>
    <row r="46" spans="1:16" s="4" customFormat="1" ht="13" customHeight="1" x14ac:dyDescent="0.3">
      <c r="A46" s="23" t="s">
        <v>22</v>
      </c>
      <c r="B46" s="10" t="s">
        <v>41</v>
      </c>
      <c r="C46" s="11">
        <v>7840</v>
      </c>
      <c r="D46" s="12">
        <f t="shared" si="21"/>
        <v>1</v>
      </c>
      <c r="E46" s="13">
        <v>569</v>
      </c>
      <c r="F46" s="12">
        <f t="shared" si="22"/>
        <v>7.2576530612244894E-2</v>
      </c>
      <c r="G46" s="11">
        <v>1329</v>
      </c>
      <c r="H46" s="12">
        <f t="shared" si="23"/>
        <v>0.16951530612244897</v>
      </c>
      <c r="I46" s="11">
        <f t="shared" si="28"/>
        <v>5942</v>
      </c>
      <c r="J46" s="12">
        <f t="shared" si="25"/>
        <v>0.75790816326530608</v>
      </c>
      <c r="K46" s="13">
        <v>2692</v>
      </c>
      <c r="L46" s="12">
        <f t="shared" si="26"/>
        <v>0.34336734693877552</v>
      </c>
      <c r="M46" s="11">
        <v>3250</v>
      </c>
      <c r="N46" s="19">
        <f t="shared" si="27"/>
        <v>0.41454081632653061</v>
      </c>
      <c r="O46" s="14"/>
      <c r="P46" s="25"/>
    </row>
    <row r="47" spans="1:16" s="4" customFormat="1" ht="13" customHeight="1" x14ac:dyDescent="0.3">
      <c r="A47" s="23" t="s">
        <v>22</v>
      </c>
      <c r="B47" s="10" t="s">
        <v>42</v>
      </c>
      <c r="C47" s="11">
        <v>21041</v>
      </c>
      <c r="D47" s="12">
        <f t="shared" si="21"/>
        <v>1</v>
      </c>
      <c r="E47" s="13">
        <v>2011</v>
      </c>
      <c r="F47" s="12">
        <f t="shared" si="22"/>
        <v>9.5575305356209311E-2</v>
      </c>
      <c r="G47" s="11">
        <v>3711</v>
      </c>
      <c r="H47" s="12">
        <f t="shared" si="23"/>
        <v>0.17636994439427783</v>
      </c>
      <c r="I47" s="11">
        <f t="shared" si="28"/>
        <v>15319</v>
      </c>
      <c r="J47" s="12">
        <f t="shared" si="25"/>
        <v>0.72805475024951283</v>
      </c>
      <c r="K47" s="13">
        <v>7479</v>
      </c>
      <c r="L47" s="12">
        <f t="shared" si="26"/>
        <v>0.35544888550924386</v>
      </c>
      <c r="M47" s="11">
        <v>7840</v>
      </c>
      <c r="N47" s="19">
        <f t="shared" si="27"/>
        <v>0.37260586474026902</v>
      </c>
      <c r="O47" s="14"/>
      <c r="P47" s="25"/>
    </row>
    <row r="48" spans="1:16" s="4" customFormat="1" ht="13" customHeight="1" x14ac:dyDescent="0.3">
      <c r="A48" s="23" t="s">
        <v>22</v>
      </c>
      <c r="B48" s="10" t="s">
        <v>43</v>
      </c>
      <c r="C48" s="11">
        <v>2916</v>
      </c>
      <c r="D48" s="12">
        <f t="shared" si="21"/>
        <v>1</v>
      </c>
      <c r="E48" s="13">
        <v>265</v>
      </c>
      <c r="F48" s="12">
        <f t="shared" si="22"/>
        <v>9.0877914951989019E-2</v>
      </c>
      <c r="G48" s="11">
        <v>421</v>
      </c>
      <c r="H48" s="12">
        <f t="shared" si="23"/>
        <v>0.1443758573388203</v>
      </c>
      <c r="I48" s="11">
        <f t="shared" si="28"/>
        <v>2230</v>
      </c>
      <c r="J48" s="12">
        <f t="shared" si="25"/>
        <v>0.76474622770919065</v>
      </c>
      <c r="K48" s="13">
        <v>1029</v>
      </c>
      <c r="L48" s="12">
        <f t="shared" si="26"/>
        <v>0.35288065843621397</v>
      </c>
      <c r="M48" s="11">
        <v>1201</v>
      </c>
      <c r="N48" s="19">
        <f t="shared" si="27"/>
        <v>0.41186556927297668</v>
      </c>
      <c r="O48" s="14"/>
      <c r="P48" s="25"/>
    </row>
    <row r="49" spans="1:16" s="4" customFormat="1" ht="13" customHeight="1" x14ac:dyDescent="0.3">
      <c r="A49" s="23" t="s">
        <v>22</v>
      </c>
      <c r="B49" s="10" t="s">
        <v>44</v>
      </c>
      <c r="C49" s="11">
        <v>792</v>
      </c>
      <c r="D49" s="12">
        <f t="shared" si="21"/>
        <v>1</v>
      </c>
      <c r="E49" s="13">
        <v>67</v>
      </c>
      <c r="F49" s="12">
        <f t="shared" si="22"/>
        <v>8.4595959595959599E-2</v>
      </c>
      <c r="G49" s="11">
        <v>110</v>
      </c>
      <c r="H49" s="12">
        <f t="shared" si="23"/>
        <v>0.1388888888888889</v>
      </c>
      <c r="I49" s="11">
        <f t="shared" si="28"/>
        <v>615</v>
      </c>
      <c r="J49" s="12">
        <f t="shared" si="25"/>
        <v>0.77651515151515149</v>
      </c>
      <c r="K49" s="13">
        <v>287</v>
      </c>
      <c r="L49" s="12">
        <f t="shared" si="26"/>
        <v>0.36237373737373735</v>
      </c>
      <c r="M49" s="11">
        <v>328</v>
      </c>
      <c r="N49" s="19">
        <f t="shared" si="27"/>
        <v>0.41414141414141414</v>
      </c>
      <c r="O49" s="14"/>
      <c r="P49" s="25"/>
    </row>
    <row r="50" spans="1:16" s="4" customFormat="1" ht="13" customHeight="1" x14ac:dyDescent="0.3">
      <c r="A50" s="23" t="s">
        <v>22</v>
      </c>
      <c r="B50" s="10" t="s">
        <v>45</v>
      </c>
      <c r="C50" s="11">
        <v>1629</v>
      </c>
      <c r="D50" s="12">
        <f t="shared" si="21"/>
        <v>1</v>
      </c>
      <c r="E50" s="13">
        <v>153</v>
      </c>
      <c r="F50" s="12">
        <f t="shared" si="22"/>
        <v>9.3922651933701654E-2</v>
      </c>
      <c r="G50" s="11">
        <v>321</v>
      </c>
      <c r="H50" s="12">
        <f t="shared" si="23"/>
        <v>0.19705340699815838</v>
      </c>
      <c r="I50" s="11">
        <f t="shared" si="28"/>
        <v>1155</v>
      </c>
      <c r="J50" s="12">
        <f t="shared" si="25"/>
        <v>0.70902394106813993</v>
      </c>
      <c r="K50" s="13">
        <v>489</v>
      </c>
      <c r="L50" s="12">
        <f t="shared" si="26"/>
        <v>0.30018416206261511</v>
      </c>
      <c r="M50" s="11">
        <v>666</v>
      </c>
      <c r="N50" s="19">
        <f t="shared" si="27"/>
        <v>0.40883977900552487</v>
      </c>
      <c r="O50" s="14"/>
      <c r="P50" s="25"/>
    </row>
    <row r="51" spans="1:16" s="4" customFormat="1" ht="13" customHeight="1" x14ac:dyDescent="0.3">
      <c r="A51" s="23" t="s">
        <v>22</v>
      </c>
      <c r="B51" s="10" t="s">
        <v>46</v>
      </c>
      <c r="C51" s="11">
        <v>842</v>
      </c>
      <c r="D51" s="12">
        <f t="shared" si="21"/>
        <v>1</v>
      </c>
      <c r="E51" s="13">
        <v>114</v>
      </c>
      <c r="F51" s="12">
        <f t="shared" si="22"/>
        <v>0.13539192399049882</v>
      </c>
      <c r="G51" s="11">
        <v>197</v>
      </c>
      <c r="H51" s="12">
        <f t="shared" si="23"/>
        <v>0.23396674584323041</v>
      </c>
      <c r="I51" s="11">
        <f t="shared" si="28"/>
        <v>531</v>
      </c>
      <c r="J51" s="12">
        <f t="shared" si="25"/>
        <v>0.63064133016627077</v>
      </c>
      <c r="K51" s="13">
        <v>245</v>
      </c>
      <c r="L51" s="12">
        <f t="shared" si="26"/>
        <v>0.29097387173396677</v>
      </c>
      <c r="M51" s="11">
        <v>286</v>
      </c>
      <c r="N51" s="19">
        <f t="shared" si="27"/>
        <v>0.33966745843230406</v>
      </c>
      <c r="O51" s="14"/>
      <c r="P51" s="25"/>
    </row>
    <row r="52" spans="1:16" s="4" customFormat="1" ht="13" customHeight="1" x14ac:dyDescent="0.3">
      <c r="A52" s="23" t="s">
        <v>22</v>
      </c>
      <c r="B52" s="10" t="s">
        <v>47</v>
      </c>
      <c r="C52" s="11">
        <v>3328</v>
      </c>
      <c r="D52" s="12">
        <f t="shared" si="21"/>
        <v>1</v>
      </c>
      <c r="E52" s="13">
        <v>260</v>
      </c>
      <c r="F52" s="12">
        <f t="shared" si="22"/>
        <v>7.8125E-2</v>
      </c>
      <c r="G52" s="11">
        <v>633</v>
      </c>
      <c r="H52" s="12">
        <f t="shared" si="23"/>
        <v>0.19020432692307693</v>
      </c>
      <c r="I52" s="11">
        <f t="shared" si="28"/>
        <v>2435</v>
      </c>
      <c r="J52" s="12">
        <f t="shared" si="25"/>
        <v>0.73167067307692313</v>
      </c>
      <c r="K52" s="13">
        <v>642</v>
      </c>
      <c r="L52" s="12">
        <f t="shared" si="26"/>
        <v>0.19290865384615385</v>
      </c>
      <c r="M52" s="11">
        <v>1793</v>
      </c>
      <c r="N52" s="19">
        <f t="shared" si="27"/>
        <v>0.53876201923076927</v>
      </c>
      <c r="O52" s="14"/>
      <c r="P52" s="25"/>
    </row>
    <row r="53" spans="1:16" s="4" customFormat="1" ht="13" customHeight="1" x14ac:dyDescent="0.3">
      <c r="A53" s="23" t="s">
        <v>22</v>
      </c>
      <c r="B53" s="10" t="s">
        <v>48</v>
      </c>
      <c r="C53" s="11">
        <v>706</v>
      </c>
      <c r="D53" s="12">
        <f t="shared" si="21"/>
        <v>1</v>
      </c>
      <c r="E53" s="13">
        <v>86</v>
      </c>
      <c r="F53" s="12">
        <f t="shared" si="22"/>
        <v>0.12181303116147309</v>
      </c>
      <c r="G53" s="11">
        <v>150</v>
      </c>
      <c r="H53" s="12">
        <f t="shared" si="23"/>
        <v>0.21246458923512748</v>
      </c>
      <c r="I53" s="11">
        <f t="shared" ref="I53" si="29">K53+M53</f>
        <v>470</v>
      </c>
      <c r="J53" s="12">
        <f t="shared" si="25"/>
        <v>0.66572237960339942</v>
      </c>
      <c r="K53" s="13">
        <v>166</v>
      </c>
      <c r="L53" s="12">
        <f t="shared" si="26"/>
        <v>0.23512747875354106</v>
      </c>
      <c r="M53" s="11">
        <v>304</v>
      </c>
      <c r="N53" s="19">
        <f t="shared" si="27"/>
        <v>0.43059490084985835</v>
      </c>
      <c r="O53" s="14"/>
      <c r="P53" s="25"/>
    </row>
    <row r="54" spans="1:16" ht="41.95" customHeight="1" x14ac:dyDescent="0.3">
      <c r="A54" s="42" t="s">
        <v>49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5"/>
    </row>
    <row r="55" spans="1:16" x14ac:dyDescent="0.3">
      <c r="A55" s="5"/>
      <c r="B55" s="5"/>
      <c r="C55" s="5"/>
      <c r="D55" s="6"/>
      <c r="E55" s="5"/>
      <c r="F55" s="6"/>
      <c r="G55" s="5"/>
      <c r="H55" s="6"/>
      <c r="I55" s="6"/>
      <c r="J55" s="6"/>
      <c r="K55" s="5"/>
      <c r="L55" s="6"/>
      <c r="M55" s="5"/>
      <c r="N55" s="6"/>
      <c r="O55" s="5"/>
    </row>
    <row r="57" spans="1:16" s="68" customFormat="1" ht="15.65" x14ac:dyDescent="0.3">
      <c r="B57" s="69" t="s">
        <v>59</v>
      </c>
      <c r="C57" s="69"/>
      <c r="D57" s="70"/>
      <c r="E57" s="69"/>
      <c r="F57" s="70"/>
      <c r="G57" s="69"/>
      <c r="H57" s="70"/>
      <c r="I57" s="70"/>
      <c r="J57" s="71"/>
      <c r="L57" s="71"/>
      <c r="N57" s="71"/>
    </row>
  </sheetData>
  <sortState ref="B3:L18">
    <sortCondition ref="B3:B18"/>
  </sortState>
  <mergeCells count="25">
    <mergeCell ref="A18:B18"/>
    <mergeCell ref="A37:B37"/>
    <mergeCell ref="E3:F4"/>
    <mergeCell ref="G3:H4"/>
    <mergeCell ref="I3:J4"/>
    <mergeCell ref="C3:D4"/>
    <mergeCell ref="A31:B31"/>
    <mergeCell ref="G5:H5"/>
    <mergeCell ref="I5:J5"/>
    <mergeCell ref="A1:N1"/>
    <mergeCell ref="A54:N54"/>
    <mergeCell ref="B2:B6"/>
    <mergeCell ref="K4:L4"/>
    <mergeCell ref="M4:N4"/>
    <mergeCell ref="E2:N2"/>
    <mergeCell ref="K3:N3"/>
    <mergeCell ref="C5:D5"/>
    <mergeCell ref="E5:F5"/>
    <mergeCell ref="K5:L5"/>
    <mergeCell ref="M5:N5"/>
    <mergeCell ref="A24:B24"/>
    <mergeCell ref="A8:B8"/>
    <mergeCell ref="A11:B11"/>
    <mergeCell ref="A14:B14"/>
    <mergeCell ref="A7:B7"/>
  </mergeCells>
  <pageMargins left="0.51181102362204722" right="0.51181102362204722" top="0.78740157480314965" bottom="0.78740157480314965" header="0.31496062992125984" footer="0.31496062992125984"/>
  <pageSetup paperSize="9" scale="89" orientation="portrait" r:id="rId1"/>
  <ignoredErrors>
    <ignoredError sqref="I9:I10 I12:I13 I15:I17 I7 I19:I23 I25:I30 I32:I36 I38:I43 I44:I53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A1.1.4-2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Ulrich, Dr. Joachim Gerd</dc:creator>
  <cp:lastModifiedBy>Friedrich, Michael</cp:lastModifiedBy>
  <cp:lastPrinted>2019-03-07T07:49:20Z</cp:lastPrinted>
  <dcterms:created xsi:type="dcterms:W3CDTF">2016-01-21T08:22:57Z</dcterms:created>
  <dcterms:modified xsi:type="dcterms:W3CDTF">2019-03-18T10:48:45Z</dcterms:modified>
</cp:coreProperties>
</file>