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08" yWindow="-36" windowWidth="15420" windowHeight="12012" tabRatio="868"/>
  </bookViews>
  <sheets>
    <sheet name="Tabelle A1.3-7 " sheetId="9" r:id="rId1"/>
  </sheets>
  <definedNames>
    <definedName name="_xlnm.Print_Area" localSheetId="0">'Tabelle A1.3-7 '!$A$1:$K$29</definedName>
  </definedNames>
  <calcPr calcId="145621"/>
</workbook>
</file>

<file path=xl/calcChain.xml><?xml version="1.0" encoding="utf-8"?>
<calcChain xmlns="http://schemas.openxmlformats.org/spreadsheetml/2006/main">
  <c r="J18" i="9" l="1"/>
  <c r="H18" i="9"/>
  <c r="F18" i="9"/>
  <c r="D18" i="9"/>
  <c r="B18" i="9" l="1"/>
  <c r="G24" i="9" l="1"/>
  <c r="K17" i="9"/>
  <c r="K18" i="9"/>
  <c r="K22" i="9"/>
  <c r="K23" i="9"/>
  <c r="K24" i="9"/>
  <c r="K25" i="9"/>
  <c r="I17" i="9"/>
  <c r="I18" i="9"/>
  <c r="I22" i="9"/>
  <c r="I23" i="9"/>
  <c r="I24" i="9"/>
  <c r="I25" i="9"/>
  <c r="G18" i="9"/>
  <c r="G23" i="9"/>
  <c r="G25" i="9"/>
  <c r="E17" i="9"/>
  <c r="E18" i="9"/>
  <c r="E22" i="9"/>
  <c r="E23" i="9"/>
  <c r="E24" i="9"/>
  <c r="E25" i="9"/>
  <c r="C17" i="9"/>
  <c r="C18" i="9"/>
  <c r="C22" i="9"/>
  <c r="C23" i="9"/>
  <c r="C24" i="9"/>
  <c r="C25" i="9"/>
  <c r="K21" i="9"/>
  <c r="I21" i="9"/>
  <c r="G21" i="9"/>
  <c r="E21" i="9"/>
  <c r="C21" i="9"/>
  <c r="K20" i="9"/>
  <c r="I20" i="9"/>
  <c r="G20" i="9"/>
  <c r="E20" i="9"/>
  <c r="C20" i="9"/>
  <c r="K15" i="9"/>
  <c r="I15" i="9"/>
  <c r="G15" i="9"/>
  <c r="E15" i="9"/>
  <c r="C15" i="9"/>
  <c r="K14" i="9"/>
  <c r="I14" i="9"/>
  <c r="G14" i="9"/>
  <c r="E14" i="9"/>
  <c r="C14" i="9"/>
  <c r="K13" i="9"/>
  <c r="I13" i="9"/>
  <c r="G13" i="9"/>
  <c r="E13" i="9"/>
  <c r="C13" i="9"/>
  <c r="K12" i="9"/>
  <c r="I12" i="9"/>
  <c r="G12" i="9"/>
  <c r="E12" i="9"/>
  <c r="C12" i="9"/>
  <c r="K11" i="9"/>
  <c r="I11" i="9"/>
  <c r="G11" i="9"/>
  <c r="E11" i="9"/>
  <c r="C11" i="9"/>
  <c r="K10" i="9"/>
  <c r="I10" i="9"/>
  <c r="G10" i="9"/>
  <c r="E10" i="9"/>
  <c r="C10" i="9"/>
  <c r="K8" i="9"/>
  <c r="I8" i="9"/>
  <c r="G8" i="9"/>
  <c r="E8" i="9"/>
  <c r="C8" i="9"/>
  <c r="K7" i="9"/>
  <c r="I7" i="9"/>
  <c r="G7" i="9"/>
  <c r="E7" i="9"/>
  <c r="C7" i="9"/>
  <c r="G22" i="9" l="1"/>
  <c r="G17" i="9"/>
  <c r="K26" i="9"/>
  <c r="I26" i="9"/>
  <c r="E26" i="9"/>
  <c r="C26" i="9"/>
  <c r="G26" i="9" l="1"/>
</calcChain>
</file>

<file path=xl/sharedStrings.xml><?xml version="1.0" encoding="utf-8"?>
<sst xmlns="http://schemas.openxmlformats.org/spreadsheetml/2006/main" count="43" uniqueCount="34">
  <si>
    <t>in %</t>
  </si>
  <si>
    <t>Insgesamt</t>
  </si>
  <si>
    <t>Geschlecht</t>
  </si>
  <si>
    <t>männlich</t>
  </si>
  <si>
    <t>weiblich</t>
  </si>
  <si>
    <t>Schulabschluss</t>
  </si>
  <si>
    <t>ohne Hauptschulabschluss</t>
  </si>
  <si>
    <t>Hauptschulabschluss</t>
  </si>
  <si>
    <t>Realschulabschluss</t>
  </si>
  <si>
    <t>Fachhochschulreife</t>
  </si>
  <si>
    <t>allgemeine Hochschulreife</t>
  </si>
  <si>
    <t>darunter:</t>
  </si>
  <si>
    <t>Erwerbstätigkeit</t>
  </si>
  <si>
    <t>keine Angabe</t>
  </si>
  <si>
    <t>Art des Verbleibs</t>
  </si>
  <si>
    <t>absolut</t>
  </si>
  <si>
    <t>ohne Angabe eines Verbleibs</t>
  </si>
  <si>
    <t>Fördermaßnahmen</t>
  </si>
  <si>
    <t>gemeinnützige/soziale Dienste</t>
  </si>
  <si>
    <t xml:space="preserve">    Berufsausbildung gefördert</t>
  </si>
  <si>
    <t xml:space="preserve">    Berufsausbildung ungefördert</t>
  </si>
  <si>
    <t>davon:</t>
  </si>
  <si>
    <t>Berufsausbildung</t>
  </si>
  <si>
    <t>Schule/Studium/Praktikum</t>
  </si>
  <si>
    <t>Schulabgang 
im Vorvorjahr
oder noch früher</t>
  </si>
  <si>
    <t>Schulabgang
 im Vorjahr</t>
  </si>
  <si>
    <t>Schulabgang vor 
dem Berichtsjahr</t>
  </si>
  <si>
    <t>Schulabgang im Berichtsjahr</t>
  </si>
  <si>
    <t>Merkmale der Bewerber/-innen</t>
  </si>
  <si>
    <t>Quelle: Bundesagentur für Arbeit; Berechnungen des Bundesinstituts für Berufsbildung</t>
  </si>
  <si>
    <r>
      <t>Tabelle A1.3-7: Geschlecht, Schulabschluss und Verbleib der im Berichtsjahr 2015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bei den Arbeitsagenturen und Jobcentern gemeldeten Bewerber/-innen nach Schulabgangsjahr - Bundesgebiet</t>
    </r>
  </si>
  <si>
    <r>
      <t>Schulabgangsjahr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</si>
  <si>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Zeitraum 1. Oktober des Vorjahres bis 30. September.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</si>
  <si>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Im Berichtsjahr 2015 war für insgesamt 3.035 Bewerber/-innen keine Angabe zum Schulabgangsjahr vorhanden.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</si>
</sst>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0.0%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5" fillId="0" borderId="0"/>
    <xf numFmtId="166" fontId="6" fillId="0" borderId="0"/>
    <xf numFmtId="49" fontId="6" fillId="0" borderId="0"/>
    <xf numFmtId="167" fontId="3" fillId="0" borderId="0">
      <alignment horizontal="center"/>
    </xf>
    <xf numFmtId="168" fontId="6" fillId="0" borderId="0"/>
    <xf numFmtId="169" fontId="3" fillId="0" borderId="0"/>
    <xf numFmtId="170" fontId="3" fillId="0" borderId="0"/>
    <xf numFmtId="171" fontId="3" fillId="0" borderId="0"/>
    <xf numFmtId="172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176" fontId="3" fillId="0" borderId="0">
      <alignment horizontal="center"/>
    </xf>
    <xf numFmtId="44" fontId="3" fillId="0" borderId="0" applyFont="0" applyFill="0" applyBorder="0" applyAlignment="0" applyProtection="0"/>
    <xf numFmtId="0" fontId="7" fillId="0" borderId="15" applyFont="0" applyBorder="0" applyAlignment="0"/>
    <xf numFmtId="1" fontId="1" fillId="4" borderId="7">
      <alignment horizontal="right"/>
    </xf>
    <xf numFmtId="0" fontId="3" fillId="0" borderId="0"/>
    <xf numFmtId="0" fontId="8" fillId="0" borderId="0"/>
    <xf numFmtId="165" fontId="9" fillId="0" borderId="0">
      <alignment horizontal="center" vertical="center"/>
    </xf>
    <xf numFmtId="0" fontId="3" fillId="0" borderId="0"/>
  </cellStyleXfs>
  <cellXfs count="12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/>
    <xf numFmtId="0" fontId="8" fillId="0" borderId="0" xfId="19"/>
    <xf numFmtId="0" fontId="2" fillId="0" borderId="0" xfId="0" applyFont="1"/>
    <xf numFmtId="3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3" xfId="0" applyFont="1" applyFill="1" applyBorder="1" applyAlignment="1">
      <alignment vertical="center"/>
    </xf>
    <xf numFmtId="3" fontId="2" fillId="7" borderId="9" xfId="0" applyNumberFormat="1" applyFont="1" applyFill="1" applyBorder="1" applyAlignment="1">
      <alignment vertical="center"/>
    </xf>
    <xf numFmtId="177" fontId="2" fillId="7" borderId="8" xfId="0" applyNumberFormat="1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vertical="center"/>
    </xf>
    <xf numFmtId="177" fontId="2" fillId="6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177" fontId="2" fillId="2" borderId="8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7" borderId="9" xfId="0" applyNumberFormat="1" applyFont="1" applyFill="1" applyBorder="1" applyAlignment="1">
      <alignment horizontal="right" vertical="center" indent="1"/>
    </xf>
    <xf numFmtId="164" fontId="2" fillId="7" borderId="8" xfId="0" applyNumberFormat="1" applyFont="1" applyFill="1" applyBorder="1" applyAlignment="1">
      <alignment horizontal="right" vertical="center" indent="1"/>
    </xf>
    <xf numFmtId="3" fontId="2" fillId="6" borderId="9" xfId="0" applyNumberFormat="1" applyFont="1" applyFill="1" applyBorder="1" applyAlignment="1">
      <alignment horizontal="right" vertical="center" indent="1"/>
    </xf>
    <xf numFmtId="164" fontId="2" fillId="6" borderId="8" xfId="0" applyNumberFormat="1" applyFont="1" applyFill="1" applyBorder="1" applyAlignment="1">
      <alignment horizontal="right" vertical="center" indent="1"/>
    </xf>
    <xf numFmtId="3" fontId="2" fillId="2" borderId="9" xfId="0" applyNumberFormat="1" applyFont="1" applyFill="1" applyBorder="1" applyAlignment="1">
      <alignment horizontal="right" vertical="center" indent="1"/>
    </xf>
    <xf numFmtId="164" fontId="2" fillId="2" borderId="8" xfId="0" applyNumberFormat="1" applyFont="1" applyFill="1" applyBorder="1" applyAlignment="1">
      <alignment horizontal="right" vertical="center" indent="1"/>
    </xf>
    <xf numFmtId="0" fontId="2" fillId="0" borderId="5" xfId="0" applyFont="1" applyBorder="1" applyAlignment="1">
      <alignment vertical="center"/>
    </xf>
    <xf numFmtId="3" fontId="2" fillId="7" borderId="12" xfId="0" applyNumberFormat="1" applyFont="1" applyFill="1" applyBorder="1" applyAlignment="1">
      <alignment horizontal="right" vertical="center" indent="1"/>
    </xf>
    <xf numFmtId="164" fontId="2" fillId="7" borderId="11" xfId="0" applyNumberFormat="1" applyFont="1" applyFill="1" applyBorder="1" applyAlignment="1">
      <alignment horizontal="right" vertical="center" indent="1"/>
    </xf>
    <xf numFmtId="3" fontId="2" fillId="6" borderId="12" xfId="0" applyNumberFormat="1" applyFont="1" applyFill="1" applyBorder="1" applyAlignment="1">
      <alignment horizontal="right" vertical="center" indent="1"/>
    </xf>
    <xf numFmtId="164" fontId="2" fillId="6" borderId="11" xfId="0" applyNumberFormat="1" applyFont="1" applyFill="1" applyBorder="1" applyAlignment="1">
      <alignment horizontal="right" vertical="center" indent="1"/>
    </xf>
    <xf numFmtId="3" fontId="2" fillId="2" borderId="12" xfId="0" applyNumberFormat="1" applyFont="1" applyFill="1" applyBorder="1" applyAlignment="1">
      <alignment horizontal="right" vertical="center" indent="1"/>
    </xf>
    <xf numFmtId="164" fontId="2" fillId="2" borderId="11" xfId="0" applyNumberFormat="1" applyFont="1" applyFill="1" applyBorder="1" applyAlignment="1">
      <alignment horizontal="right" vertical="center" indent="1"/>
    </xf>
    <xf numFmtId="0" fontId="2" fillId="6" borderId="3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6" borderId="5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horizontal="right" vertical="center" indent="1"/>
    </xf>
    <xf numFmtId="165" fontId="4" fillId="7" borderId="11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6" fillId="0" borderId="0" xfId="0" applyNumberFormat="1" applyFont="1"/>
    <xf numFmtId="0" fontId="6" fillId="0" borderId="0" xfId="0" applyFont="1"/>
    <xf numFmtId="0" fontId="3" fillId="0" borderId="0" xfId="19" applyFont="1"/>
    <xf numFmtId="3" fontId="8" fillId="0" borderId="0" xfId="19" applyNumberFormat="1"/>
    <xf numFmtId="165" fontId="4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6" fillId="6" borderId="3" xfId="0" applyFont="1" applyFill="1" applyBorder="1" applyAlignment="1">
      <alignment vertical="center"/>
    </xf>
    <xf numFmtId="164" fontId="6" fillId="7" borderId="8" xfId="0" applyNumberFormat="1" applyFont="1" applyFill="1" applyBorder="1" applyAlignment="1">
      <alignment horizontal="right" vertical="center" indent="1"/>
    </xf>
    <xf numFmtId="164" fontId="6" fillId="6" borderId="8" xfId="0" applyNumberFormat="1" applyFont="1" applyFill="1" applyBorder="1" applyAlignment="1">
      <alignment horizontal="right" vertical="center" indent="1"/>
    </xf>
    <xf numFmtId="164" fontId="6" fillId="2" borderId="8" xfId="0" applyNumberFormat="1" applyFont="1" applyFill="1" applyBorder="1" applyAlignment="1">
      <alignment horizontal="right" vertical="center" indent="1"/>
    </xf>
    <xf numFmtId="3" fontId="4" fillId="8" borderId="10" xfId="0" applyNumberFormat="1" applyFont="1" applyFill="1" applyBorder="1" applyAlignment="1">
      <alignment horizontal="right" vertical="center" indent="1"/>
    </xf>
    <xf numFmtId="3" fontId="4" fillId="2" borderId="10" xfId="0" applyNumberFormat="1" applyFont="1" applyFill="1" applyBorder="1" applyAlignment="1">
      <alignment horizontal="right" vertical="center" indent="1"/>
    </xf>
    <xf numFmtId="3" fontId="2" fillId="9" borderId="4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165" fontId="4" fillId="6" borderId="11" xfId="0" applyNumberFormat="1" applyFont="1" applyFill="1" applyBorder="1" applyAlignment="1">
      <alignment horizontal="right" vertical="center" indent="1"/>
    </xf>
    <xf numFmtId="3" fontId="2" fillId="10" borderId="0" xfId="0" applyNumberFormat="1" applyFont="1" applyFill="1" applyAlignment="1">
      <alignment vertical="center"/>
    </xf>
    <xf numFmtId="177" fontId="2" fillId="10" borderId="8" xfId="0" applyNumberFormat="1" applyFont="1" applyFill="1" applyBorder="1" applyAlignment="1">
      <alignment vertical="center"/>
    </xf>
    <xf numFmtId="3" fontId="2" fillId="10" borderId="0" xfId="0" applyNumberFormat="1" applyFont="1" applyFill="1" applyAlignment="1">
      <alignment horizontal="right" vertical="center" indent="1"/>
    </xf>
    <xf numFmtId="164" fontId="2" fillId="10" borderId="8" xfId="0" applyNumberFormat="1" applyFont="1" applyFill="1" applyBorder="1" applyAlignment="1">
      <alignment horizontal="right" vertical="center" indent="1"/>
    </xf>
    <xf numFmtId="3" fontId="2" fillId="10" borderId="10" xfId="0" applyNumberFormat="1" applyFont="1" applyFill="1" applyBorder="1" applyAlignment="1">
      <alignment horizontal="right" vertical="center" indent="1"/>
    </xf>
    <xf numFmtId="164" fontId="2" fillId="10" borderId="11" xfId="0" applyNumberFormat="1" applyFont="1" applyFill="1" applyBorder="1" applyAlignment="1">
      <alignment horizontal="right" vertical="center" indent="1"/>
    </xf>
    <xf numFmtId="3" fontId="2" fillId="10" borderId="9" xfId="0" applyNumberFormat="1" applyFont="1" applyFill="1" applyBorder="1" applyAlignment="1">
      <alignment horizontal="right" vertical="center" indent="1"/>
    </xf>
    <xf numFmtId="164" fontId="6" fillId="10" borderId="8" xfId="0" applyNumberFormat="1" applyFont="1" applyFill="1" applyBorder="1" applyAlignment="1">
      <alignment horizontal="right" vertical="center" indent="1"/>
    </xf>
    <xf numFmtId="3" fontId="4" fillId="10" borderId="10" xfId="0" applyNumberFormat="1" applyFont="1" applyFill="1" applyBorder="1" applyAlignment="1">
      <alignment horizontal="right" vertical="center" indent="1"/>
    </xf>
    <xf numFmtId="165" fontId="4" fillId="10" borderId="11" xfId="0" applyNumberFormat="1" applyFont="1" applyFill="1" applyBorder="1" applyAlignment="1">
      <alignment horizontal="right" vertical="center" indent="1"/>
    </xf>
    <xf numFmtId="3" fontId="2" fillId="11" borderId="9" xfId="0" applyNumberFormat="1" applyFont="1" applyFill="1" applyBorder="1" applyAlignment="1">
      <alignment vertical="center"/>
    </xf>
    <xf numFmtId="177" fontId="2" fillId="11" borderId="8" xfId="0" applyNumberFormat="1" applyFont="1" applyFill="1" applyBorder="1" applyAlignment="1">
      <alignment vertical="center"/>
    </xf>
    <xf numFmtId="3" fontId="2" fillId="11" borderId="9" xfId="0" applyNumberFormat="1" applyFont="1" applyFill="1" applyBorder="1" applyAlignment="1">
      <alignment horizontal="right" vertical="center" indent="1"/>
    </xf>
    <xf numFmtId="164" fontId="2" fillId="11" borderId="8" xfId="0" applyNumberFormat="1" applyFont="1" applyFill="1" applyBorder="1" applyAlignment="1">
      <alignment horizontal="right" vertical="center" indent="1"/>
    </xf>
    <xf numFmtId="3" fontId="2" fillId="11" borderId="12" xfId="0" applyNumberFormat="1" applyFont="1" applyFill="1" applyBorder="1" applyAlignment="1">
      <alignment horizontal="right" vertical="center" indent="1"/>
    </xf>
    <xf numFmtId="164" fontId="2" fillId="11" borderId="11" xfId="0" applyNumberFormat="1" applyFont="1" applyFill="1" applyBorder="1" applyAlignment="1">
      <alignment horizontal="right" vertical="center" indent="1"/>
    </xf>
    <xf numFmtId="3" fontId="6" fillId="11" borderId="9" xfId="0" applyNumberFormat="1" applyFont="1" applyFill="1" applyBorder="1" applyAlignment="1">
      <alignment horizontal="right" vertical="center" indent="1"/>
    </xf>
    <xf numFmtId="164" fontId="6" fillId="11" borderId="8" xfId="0" applyNumberFormat="1" applyFont="1" applyFill="1" applyBorder="1" applyAlignment="1">
      <alignment horizontal="right" vertical="center" indent="1"/>
    </xf>
    <xf numFmtId="3" fontId="4" fillId="11" borderId="10" xfId="0" applyNumberFormat="1" applyFont="1" applyFill="1" applyBorder="1" applyAlignment="1">
      <alignment horizontal="right" vertical="center" indent="1"/>
    </xf>
    <xf numFmtId="3" fontId="6" fillId="2" borderId="9" xfId="0" applyNumberFormat="1" applyFont="1" applyFill="1" applyBorder="1" applyAlignment="1">
      <alignment horizontal="right" vertical="center" indent="1"/>
    </xf>
    <xf numFmtId="165" fontId="4" fillId="2" borderId="11" xfId="0" applyNumberFormat="1" applyFont="1" applyFill="1" applyBorder="1" applyAlignment="1">
      <alignment horizontal="right" vertical="center" indent="1"/>
    </xf>
    <xf numFmtId="165" fontId="4" fillId="11" borderId="6" xfId="0" applyNumberFormat="1" applyFont="1" applyFill="1" applyBorder="1" applyAlignment="1">
      <alignment horizontal="right" vertical="center" indent="1"/>
    </xf>
    <xf numFmtId="3" fontId="6" fillId="7" borderId="9" xfId="0" applyNumberFormat="1" applyFont="1" applyFill="1" applyBorder="1" applyAlignment="1">
      <alignment horizontal="right" vertical="center" indent="1"/>
    </xf>
    <xf numFmtId="3" fontId="6" fillId="6" borderId="9" xfId="0" applyNumberFormat="1" applyFont="1" applyFill="1" applyBorder="1" applyAlignment="1">
      <alignment horizontal="right" vertical="center" inden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3" fontId="6" fillId="10" borderId="0" xfId="0" applyNumberFormat="1" applyFont="1" applyFill="1" applyAlignment="1">
      <alignment horizontal="right" vertical="center" indent="1"/>
    </xf>
    <xf numFmtId="0" fontId="6" fillId="0" borderId="16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6" xfId="0" applyFill="1" applyBorder="1"/>
    <xf numFmtId="0" fontId="4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22">
    <cellStyle name="0mitP" xfId="3"/>
    <cellStyle name="0ohneP" xfId="4"/>
    <cellStyle name="10mitP" xfId="5"/>
    <cellStyle name="1mitP" xfId="6"/>
    <cellStyle name="3mitP" xfId="7"/>
    <cellStyle name="3ohneP" xfId="8"/>
    <cellStyle name="4mitP" xfId="9"/>
    <cellStyle name="6mitP" xfId="10"/>
    <cellStyle name="6ohneP" xfId="11"/>
    <cellStyle name="7mitP" xfId="12"/>
    <cellStyle name="9mitP" xfId="13"/>
    <cellStyle name="9ohneP" xfId="14"/>
    <cellStyle name="Euro" xfId="15"/>
    <cellStyle name="nf2" xfId="16"/>
    <cellStyle name="Normal_040831_KapaBedarf-AA_Hochfahrlogik_A2LL_KT" xfId="17"/>
    <cellStyle name="Standard" xfId="0" builtinId="0"/>
    <cellStyle name="Standard 2" xfId="1"/>
    <cellStyle name="Standard 2 2" xfId="2"/>
    <cellStyle name="Standard 2 2 2" xfId="18"/>
    <cellStyle name="Standard 2 2 2 2" xfId="19"/>
    <cellStyle name="Standard 2 3" xfId="21"/>
    <cellStyle name="Tsd" xfId="20"/>
  </cellStyles>
  <dxfs count="0"/>
  <tableStyles count="0" defaultTableStyle="TableStyleMedium9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A28" sqref="A28:K28"/>
    </sheetView>
  </sheetViews>
  <sheetFormatPr baseColWidth="10" defaultColWidth="11.44140625" defaultRowHeight="13.2" x14ac:dyDescent="0.25"/>
  <cols>
    <col min="1" max="1" width="29.33203125" style="4" customWidth="1"/>
    <col min="2" max="2" width="10.6640625" style="4" customWidth="1"/>
    <col min="3" max="3" width="8.6640625" style="4" customWidth="1"/>
    <col min="4" max="4" width="10.6640625" style="4" customWidth="1"/>
    <col min="5" max="5" width="8.6640625" style="4" customWidth="1"/>
    <col min="6" max="6" width="10.6640625" style="4" customWidth="1"/>
    <col min="7" max="7" width="8.6640625" style="4" customWidth="1"/>
    <col min="8" max="8" width="10.6640625" style="4" customWidth="1"/>
    <col min="9" max="9" width="8.6640625" style="4" customWidth="1"/>
    <col min="10" max="10" width="10.6640625" style="4" customWidth="1"/>
    <col min="11" max="11" width="8.6640625" style="4" customWidth="1"/>
    <col min="12" max="12" width="15.44140625" style="4" customWidth="1"/>
    <col min="13" max="16384" width="11.44140625" style="4"/>
  </cols>
  <sheetData>
    <row r="1" spans="1:14" customFormat="1" ht="33" customHeight="1" x14ac:dyDescent="0.25">
      <c r="A1" s="92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4" customFormat="1" ht="15" customHeight="1" x14ac:dyDescent="0.3">
      <c r="A2" s="93" t="s">
        <v>28</v>
      </c>
      <c r="B2" s="96" t="s">
        <v>1</v>
      </c>
      <c r="C2" s="97"/>
      <c r="D2" s="102" t="s">
        <v>31</v>
      </c>
      <c r="E2" s="103"/>
      <c r="F2" s="103"/>
      <c r="G2" s="103"/>
      <c r="H2" s="103"/>
      <c r="I2" s="103"/>
      <c r="J2" s="103"/>
      <c r="K2" s="104"/>
      <c r="L2" s="7"/>
      <c r="M2" s="7"/>
      <c r="N2" s="3"/>
    </row>
    <row r="3" spans="1:14" customFormat="1" ht="15" customHeight="1" x14ac:dyDescent="0.3">
      <c r="A3" s="94"/>
      <c r="B3" s="98"/>
      <c r="C3" s="99"/>
      <c r="D3" s="105" t="s">
        <v>27</v>
      </c>
      <c r="E3" s="106"/>
      <c r="F3" s="109" t="s">
        <v>26</v>
      </c>
      <c r="G3" s="110"/>
      <c r="H3" s="113" t="s">
        <v>11</v>
      </c>
      <c r="I3" s="114"/>
      <c r="J3" s="114"/>
      <c r="K3" s="115"/>
    </row>
    <row r="4" spans="1:14" customFormat="1" ht="39.75" customHeight="1" x14ac:dyDescent="0.3">
      <c r="A4" s="94"/>
      <c r="B4" s="100"/>
      <c r="C4" s="101"/>
      <c r="D4" s="107"/>
      <c r="E4" s="108"/>
      <c r="F4" s="111"/>
      <c r="G4" s="112"/>
      <c r="H4" s="116" t="s">
        <v>25</v>
      </c>
      <c r="I4" s="117"/>
      <c r="J4" s="118" t="s">
        <v>24</v>
      </c>
      <c r="K4" s="119"/>
    </row>
    <row r="5" spans="1:14" s="14" customFormat="1" ht="15" customHeight="1" x14ac:dyDescent="0.3">
      <c r="A5" s="95"/>
      <c r="B5" s="86" t="s">
        <v>15</v>
      </c>
      <c r="C5" s="87" t="s">
        <v>0</v>
      </c>
      <c r="D5" s="8" t="s">
        <v>15</v>
      </c>
      <c r="E5" s="9" t="s">
        <v>0</v>
      </c>
      <c r="F5" s="59" t="s">
        <v>15</v>
      </c>
      <c r="G5" s="60" t="s">
        <v>0</v>
      </c>
      <c r="H5" s="10" t="s">
        <v>15</v>
      </c>
      <c r="I5" s="11" t="s">
        <v>0</v>
      </c>
      <c r="J5" s="12" t="s">
        <v>15</v>
      </c>
      <c r="K5" s="13" t="s">
        <v>0</v>
      </c>
    </row>
    <row r="6" spans="1:14" s="14" customFormat="1" ht="15" customHeight="1" x14ac:dyDescent="0.25">
      <c r="A6" s="15" t="s">
        <v>2</v>
      </c>
      <c r="B6" s="16"/>
      <c r="C6" s="17"/>
      <c r="D6" s="18"/>
      <c r="E6" s="19"/>
      <c r="F6" s="62"/>
      <c r="G6" s="63"/>
      <c r="H6" s="20"/>
      <c r="I6" s="21"/>
      <c r="J6" s="72"/>
      <c r="K6" s="73"/>
    </row>
    <row r="7" spans="1:14" s="14" customFormat="1" ht="15" customHeight="1" x14ac:dyDescent="0.3">
      <c r="A7" s="22" t="s">
        <v>3</v>
      </c>
      <c r="B7" s="23">
        <v>315824</v>
      </c>
      <c r="C7" s="24">
        <f>PRODUCT(B7*100/B26)</f>
        <v>57.516873126472873</v>
      </c>
      <c r="D7" s="25">
        <v>182573</v>
      </c>
      <c r="E7" s="26">
        <f>PRODUCT(D7*100/D26)</f>
        <v>57.920517237550484</v>
      </c>
      <c r="F7" s="64">
        <v>131458</v>
      </c>
      <c r="G7" s="65">
        <f>PRODUCT(F7*100/F26)</f>
        <v>56.945202512453974</v>
      </c>
      <c r="H7" s="27">
        <v>53227</v>
      </c>
      <c r="I7" s="28">
        <f>PRODUCT(H7*100/H26)</f>
        <v>56.324867724867723</v>
      </c>
      <c r="J7" s="74">
        <v>78231</v>
      </c>
      <c r="K7" s="75">
        <f>PRODUCT(J7*100/J26)</f>
        <v>57.375137513751376</v>
      </c>
    </row>
    <row r="8" spans="1:14" s="14" customFormat="1" ht="15" customHeight="1" x14ac:dyDescent="0.25">
      <c r="A8" s="29" t="s">
        <v>4</v>
      </c>
      <c r="B8" s="30">
        <v>233272</v>
      </c>
      <c r="C8" s="31">
        <f>PRODUCT(B8*100/B26)</f>
        <v>42.482762639820216</v>
      </c>
      <c r="D8" s="32">
        <v>132640</v>
      </c>
      <c r="E8" s="33">
        <f>PRODUCT(D8*100/D26)</f>
        <v>42.079482762449516</v>
      </c>
      <c r="F8" s="66">
        <v>99390</v>
      </c>
      <c r="G8" s="67">
        <f>PRODUCT(F8*100/F26)</f>
        <v>43.053931124106562</v>
      </c>
      <c r="H8" s="34">
        <v>41273</v>
      </c>
      <c r="I8" s="35">
        <f>PRODUCT(H8*100/H26)</f>
        <v>43.675132275132277</v>
      </c>
      <c r="J8" s="76">
        <v>58117</v>
      </c>
      <c r="K8" s="77">
        <f>PRODUCT(J8*100/J26)</f>
        <v>42.623395672900621</v>
      </c>
    </row>
    <row r="9" spans="1:14" s="14" customFormat="1" ht="15" customHeight="1" x14ac:dyDescent="0.25">
      <c r="A9" s="15" t="s">
        <v>5</v>
      </c>
      <c r="B9" s="23"/>
      <c r="C9" s="24"/>
      <c r="D9" s="25"/>
      <c r="E9" s="26"/>
      <c r="F9" s="64"/>
      <c r="G9" s="65"/>
      <c r="H9" s="27"/>
      <c r="I9" s="28"/>
      <c r="J9" s="74"/>
      <c r="K9" s="75"/>
    </row>
    <row r="10" spans="1:14" s="14" customFormat="1" ht="15" customHeight="1" x14ac:dyDescent="0.25">
      <c r="A10" s="36" t="s">
        <v>6</v>
      </c>
      <c r="B10" s="23">
        <v>8386</v>
      </c>
      <c r="C10" s="24">
        <f>PRODUCT(B10*100/B26)</f>
        <v>1.5272319330975528</v>
      </c>
      <c r="D10" s="25">
        <v>2274</v>
      </c>
      <c r="E10" s="26">
        <f>PRODUCT(D10*100/D26)</f>
        <v>0.72141694663608413</v>
      </c>
      <c r="F10" s="64">
        <v>5805</v>
      </c>
      <c r="G10" s="65">
        <f>PRODUCT(F10*100/F26)</f>
        <v>2.5146198830409356</v>
      </c>
      <c r="H10" s="27">
        <v>2124</v>
      </c>
      <c r="I10" s="28">
        <f>PRODUCT(H10*100/H26)</f>
        <v>2.2476190476190476</v>
      </c>
      <c r="J10" s="74">
        <v>3681</v>
      </c>
      <c r="K10" s="75">
        <f>PRODUCT(J10*100/J26)</f>
        <v>2.6996699669966997</v>
      </c>
      <c r="L10" s="37"/>
      <c r="M10" s="38"/>
    </row>
    <row r="11" spans="1:14" s="14" customFormat="1" ht="15" customHeight="1" x14ac:dyDescent="0.25">
      <c r="A11" s="36" t="s">
        <v>7</v>
      </c>
      <c r="B11" s="23">
        <v>148479</v>
      </c>
      <c r="C11" s="24">
        <f>PRODUCT(B11*100/B26)</f>
        <v>27.040528284568509</v>
      </c>
      <c r="D11" s="25">
        <v>66845</v>
      </c>
      <c r="E11" s="26">
        <f>PRODUCT(D11*100/D26)</f>
        <v>21.206295425632828</v>
      </c>
      <c r="F11" s="64">
        <v>81074</v>
      </c>
      <c r="G11" s="65">
        <f>PRODUCT(F11*100/F26)</f>
        <v>35.119774745505737</v>
      </c>
      <c r="H11" s="27">
        <v>25502</v>
      </c>
      <c r="I11" s="28">
        <f>PRODUCT(H11*100/H26)</f>
        <v>26.986243386243387</v>
      </c>
      <c r="J11" s="74">
        <v>55572</v>
      </c>
      <c r="K11" s="75">
        <f>PRODUCT(J11*100/J26)</f>
        <v>40.756875687568758</v>
      </c>
      <c r="L11" s="37"/>
      <c r="M11" s="38"/>
    </row>
    <row r="12" spans="1:14" s="14" customFormat="1" ht="15" customHeight="1" x14ac:dyDescent="0.25">
      <c r="A12" s="36" t="s">
        <v>8</v>
      </c>
      <c r="B12" s="23">
        <v>229771</v>
      </c>
      <c r="C12" s="24">
        <f>PRODUCT(B12*100/B26)</f>
        <v>41.845171535864274</v>
      </c>
      <c r="D12" s="25">
        <v>147870</v>
      </c>
      <c r="E12" s="26">
        <f>PRODUCT(D12*100/D26)</f>
        <v>46.911136279277819</v>
      </c>
      <c r="F12" s="64">
        <v>81581</v>
      </c>
      <c r="G12" s="65">
        <f>PRODUCT(F12*100/F26)</f>
        <v>35.339397877409574</v>
      </c>
      <c r="H12" s="27">
        <v>32388</v>
      </c>
      <c r="I12" s="28">
        <f>PRODUCT(H12*100/H26)</f>
        <v>34.273015873015872</v>
      </c>
      <c r="J12" s="74">
        <v>49193</v>
      </c>
      <c r="K12" s="75">
        <f>PRODUCT(J12*100/J26)</f>
        <v>36.078474514118078</v>
      </c>
      <c r="L12" s="37"/>
      <c r="M12" s="38"/>
    </row>
    <row r="13" spans="1:14" s="14" customFormat="1" ht="15" customHeight="1" x14ac:dyDescent="0.25">
      <c r="A13" s="36" t="s">
        <v>9</v>
      </c>
      <c r="B13" s="23">
        <v>74509</v>
      </c>
      <c r="C13" s="24">
        <f>PRODUCT(B13*100/B26)</f>
        <v>13.569344634291147</v>
      </c>
      <c r="D13" s="25">
        <v>52076</v>
      </c>
      <c r="E13" s="26">
        <f>PRODUCT(D13*100/D26)</f>
        <v>16.520892222084751</v>
      </c>
      <c r="F13" s="64">
        <v>22382</v>
      </c>
      <c r="G13" s="65">
        <f>PRODUCT(F13*100/F26)</f>
        <v>9.6954732510288064</v>
      </c>
      <c r="H13" s="27">
        <v>12588</v>
      </c>
      <c r="I13" s="28">
        <f>PRODUCT(H13*100/H26)</f>
        <v>13.320634920634921</v>
      </c>
      <c r="J13" s="74">
        <v>9794</v>
      </c>
      <c r="K13" s="75">
        <f>PRODUCT(J13*100/J26)</f>
        <v>7.1829849651631834</v>
      </c>
      <c r="L13" s="37"/>
      <c r="M13" s="38"/>
    </row>
    <row r="14" spans="1:14" s="14" customFormat="1" ht="15" customHeight="1" x14ac:dyDescent="0.25">
      <c r="A14" s="36" t="s">
        <v>10</v>
      </c>
      <c r="B14" s="23">
        <v>68047</v>
      </c>
      <c r="C14" s="24">
        <f>PRODUCT(B14*100/B26)</f>
        <v>12.392505527246502</v>
      </c>
      <c r="D14" s="25">
        <v>46079</v>
      </c>
      <c r="E14" s="26">
        <f>PRODUCT(D14*100/D26)</f>
        <v>14.618369166246316</v>
      </c>
      <c r="F14" s="64">
        <v>21900</v>
      </c>
      <c r="G14" s="65">
        <f>PRODUCT(F14*100/F26)</f>
        <v>9.4866796621182594</v>
      </c>
      <c r="H14" s="27">
        <v>13018</v>
      </c>
      <c r="I14" s="28">
        <f>PRODUCT(H14*100/H26)</f>
        <v>13.775661375661375</v>
      </c>
      <c r="J14" s="74">
        <v>8882</v>
      </c>
      <c r="K14" s="75">
        <f>PRODUCT(J14*100/J26)</f>
        <v>6.5141180784745139</v>
      </c>
      <c r="L14" s="37"/>
      <c r="M14" s="38"/>
    </row>
    <row r="15" spans="1:14" s="14" customFormat="1" ht="15" customHeight="1" x14ac:dyDescent="0.25">
      <c r="A15" s="39" t="s">
        <v>13</v>
      </c>
      <c r="B15" s="30">
        <v>19906</v>
      </c>
      <c r="C15" s="31">
        <f>PRODUCT(B15*100/B26)</f>
        <v>3.6252180849320159</v>
      </c>
      <c r="D15" s="32">
        <v>69</v>
      </c>
      <c r="E15" s="33">
        <f>PRODUCT(D15*100/D26)</f>
        <v>2.1889960122203081E-2</v>
      </c>
      <c r="F15" s="66">
        <v>18108</v>
      </c>
      <c r="G15" s="67">
        <f>PRODUCT(F15*100/F26)</f>
        <v>7.8440545808966862</v>
      </c>
      <c r="H15" s="34">
        <v>8880</v>
      </c>
      <c r="I15" s="35">
        <f>PRODUCT(H15*100/H26)</f>
        <v>9.3968253968253972</v>
      </c>
      <c r="J15" s="76">
        <v>9228</v>
      </c>
      <c r="K15" s="77">
        <f>PRODUCT(J15*100/J26)</f>
        <v>6.7678767876787678</v>
      </c>
      <c r="L15" s="37"/>
      <c r="M15" s="38"/>
    </row>
    <row r="16" spans="1:14" s="14" customFormat="1" ht="15" customHeight="1" x14ac:dyDescent="0.25">
      <c r="A16" s="15" t="s">
        <v>14</v>
      </c>
      <c r="B16" s="23"/>
      <c r="C16" s="24"/>
      <c r="D16" s="25"/>
      <c r="E16" s="26"/>
      <c r="F16" s="68"/>
      <c r="G16" s="65"/>
      <c r="H16" s="27"/>
      <c r="I16" s="28"/>
      <c r="J16" s="74"/>
      <c r="K16" s="75"/>
      <c r="L16" s="37"/>
    </row>
    <row r="17" spans="1:13" s="14" customFormat="1" ht="15" customHeight="1" x14ac:dyDescent="0.25">
      <c r="A17" s="36" t="s">
        <v>23</v>
      </c>
      <c r="B17" s="23">
        <v>93322</v>
      </c>
      <c r="C17" s="24">
        <f>PRODUCT(B17*100/B26)</f>
        <v>16.995508998393728</v>
      </c>
      <c r="D17" s="25">
        <v>88693</v>
      </c>
      <c r="E17" s="26">
        <f>PRODUCT(D17*100/D26)</f>
        <v>28.13748163939939</v>
      </c>
      <c r="F17" s="64">
        <v>4542</v>
      </c>
      <c r="G17" s="65">
        <f>PRODUCT(F17*100/F26)</f>
        <v>1.9675113710201428</v>
      </c>
      <c r="H17" s="27">
        <v>2829</v>
      </c>
      <c r="I17" s="28">
        <f>PRODUCT(H17*100/H26)</f>
        <v>2.9936507936507937</v>
      </c>
      <c r="J17" s="74">
        <v>1713</v>
      </c>
      <c r="K17" s="75">
        <f>PRODUCT(J17*100/J26)</f>
        <v>1.2563256325632564</v>
      </c>
      <c r="L17" s="37"/>
    </row>
    <row r="18" spans="1:13" s="14" customFormat="1" ht="15" customHeight="1" x14ac:dyDescent="0.25">
      <c r="A18" s="36" t="s">
        <v>22</v>
      </c>
      <c r="B18" s="23">
        <f>SUM(B20:B21)</f>
        <v>280422</v>
      </c>
      <c r="C18" s="24">
        <f>PRODUCT(B18*100/B26)</f>
        <v>51.069572280357967</v>
      </c>
      <c r="D18" s="25">
        <f>SUM(D20:D21)</f>
        <v>161826</v>
      </c>
      <c r="E18" s="26">
        <f>PRODUCT(D18*100/D26)</f>
        <v>51.338618648342546</v>
      </c>
      <c r="F18" s="64">
        <f>SUM(F20:F21)</f>
        <v>117664</v>
      </c>
      <c r="G18" s="65">
        <f>PRODUCT(F18*100/F26)</f>
        <v>50.969893870478664</v>
      </c>
      <c r="H18" s="27">
        <f>SUM(H20:H21)</f>
        <v>57756</v>
      </c>
      <c r="I18" s="28">
        <f>PRODUCT(H18*100/H26)</f>
        <v>61.117460317460321</v>
      </c>
      <c r="J18" s="74">
        <f>SUM(J20:J21)</f>
        <v>59908</v>
      </c>
      <c r="K18" s="75">
        <f>PRODUCT(J18*100/J26)</f>
        <v>43.936927026035939</v>
      </c>
      <c r="L18" s="37"/>
    </row>
    <row r="19" spans="1:13" s="14" customFormat="1" ht="12" customHeight="1" x14ac:dyDescent="0.25">
      <c r="A19" s="40" t="s">
        <v>21</v>
      </c>
      <c r="B19" s="23"/>
      <c r="C19" s="24"/>
      <c r="D19" s="25"/>
      <c r="E19" s="26"/>
      <c r="F19" s="64"/>
      <c r="G19" s="65"/>
      <c r="H19" s="27"/>
      <c r="I19" s="28"/>
      <c r="J19" s="74"/>
      <c r="K19" s="75"/>
      <c r="L19" s="37"/>
    </row>
    <row r="20" spans="1:13" s="14" customFormat="1" ht="15" customHeight="1" x14ac:dyDescent="0.3">
      <c r="A20" s="53" t="s">
        <v>20</v>
      </c>
      <c r="B20" s="84">
        <v>245323</v>
      </c>
      <c r="C20" s="54">
        <f>PRODUCT(B20*100/B26)</f>
        <v>44.6774528408408</v>
      </c>
      <c r="D20" s="85">
        <v>155548</v>
      </c>
      <c r="E20" s="55">
        <f>PRODUCT(D20*100/D26)</f>
        <v>49.346949523020939</v>
      </c>
      <c r="F20" s="88">
        <v>88979</v>
      </c>
      <c r="G20" s="69">
        <f>PRODUCT(F20*100/F26)</f>
        <v>38.544076239982672</v>
      </c>
      <c r="H20" s="81">
        <v>47811</v>
      </c>
      <c r="I20" s="56">
        <f>PRODUCT(H20*100/H26)</f>
        <v>50.593650793650795</v>
      </c>
      <c r="J20" s="78">
        <v>41168</v>
      </c>
      <c r="K20" s="79">
        <f>PRODUCT(J20*100/J26)</f>
        <v>30.192885955262192</v>
      </c>
      <c r="L20" s="37"/>
    </row>
    <row r="21" spans="1:13" s="14" customFormat="1" ht="15" customHeight="1" x14ac:dyDescent="0.3">
      <c r="A21" s="53" t="s">
        <v>19</v>
      </c>
      <c r="B21" s="84">
        <v>35099</v>
      </c>
      <c r="C21" s="54">
        <f>PRODUCT(B21*100/B26)</f>
        <v>6.3921194395171721</v>
      </c>
      <c r="D21" s="85">
        <v>6278</v>
      </c>
      <c r="E21" s="55">
        <f>PRODUCT(D21*100/D26)</f>
        <v>1.9916691253216079</v>
      </c>
      <c r="F21" s="88">
        <v>28685</v>
      </c>
      <c r="G21" s="69">
        <f>PRODUCT(F21*100/F26)</f>
        <v>12.425817630495994</v>
      </c>
      <c r="H21" s="81">
        <v>9945</v>
      </c>
      <c r="I21" s="56">
        <f>PRODUCT(H21*100/H26)</f>
        <v>10.523809523809524</v>
      </c>
      <c r="J21" s="78">
        <v>18740</v>
      </c>
      <c r="K21" s="79">
        <f>PRODUCT(J21*100/J26)</f>
        <v>13.744041070773743</v>
      </c>
      <c r="L21" s="37"/>
    </row>
    <row r="22" spans="1:13" s="14" customFormat="1" ht="15" customHeight="1" x14ac:dyDescent="0.3">
      <c r="A22" s="36" t="s">
        <v>12</v>
      </c>
      <c r="B22" s="23">
        <v>31532</v>
      </c>
      <c r="C22" s="24">
        <f>PRODUCT(B22*100/B26)</f>
        <v>5.7425086232330109</v>
      </c>
      <c r="D22" s="25">
        <v>6158</v>
      </c>
      <c r="E22" s="26">
        <f>PRODUCT(D22*100/D26)</f>
        <v>1.9535996294569069</v>
      </c>
      <c r="F22" s="64">
        <v>25010</v>
      </c>
      <c r="G22" s="65">
        <f>PRODUCT(F22*100/F26)</f>
        <v>10.833874810482998</v>
      </c>
      <c r="H22" s="27">
        <v>5956</v>
      </c>
      <c r="I22" s="28">
        <f>PRODUCT(H22*100/H26)</f>
        <v>6.3026455026455031</v>
      </c>
      <c r="J22" s="74">
        <v>19054</v>
      </c>
      <c r="K22" s="75">
        <f>PRODUCT(J22*100/J26)</f>
        <v>13.974330766409974</v>
      </c>
      <c r="L22" s="37"/>
    </row>
    <row r="23" spans="1:13" s="14" customFormat="1" ht="15" customHeight="1" x14ac:dyDescent="0.3">
      <c r="A23" s="36" t="s">
        <v>18</v>
      </c>
      <c r="B23" s="23">
        <v>10944</v>
      </c>
      <c r="C23" s="24">
        <f>PRODUCT(B23*100/B26)</f>
        <v>1.9930868442427399</v>
      </c>
      <c r="D23" s="25">
        <v>8099</v>
      </c>
      <c r="E23" s="26">
        <f>PRODUCT(D23*100/D26)</f>
        <v>2.5693737250684459</v>
      </c>
      <c r="F23" s="64">
        <v>2836</v>
      </c>
      <c r="G23" s="65">
        <f>PRODUCT(F23*100/F26)</f>
        <v>1.2285033571583279</v>
      </c>
      <c r="H23" s="27">
        <v>1867</v>
      </c>
      <c r="I23" s="28">
        <f>PRODUCT(H23*100/H26)</f>
        <v>1.9756613756613757</v>
      </c>
      <c r="J23" s="74">
        <v>969</v>
      </c>
      <c r="K23" s="75">
        <f>PRODUCT(J23*100/J26)</f>
        <v>0.71067106710671069</v>
      </c>
      <c r="L23" s="37"/>
    </row>
    <row r="24" spans="1:13" s="14" customFormat="1" ht="15" customHeight="1" x14ac:dyDescent="0.3">
      <c r="A24" s="41" t="s">
        <v>17</v>
      </c>
      <c r="B24" s="23">
        <v>18432</v>
      </c>
      <c r="C24" s="24">
        <f>PRODUCT(B24*100/B26)</f>
        <v>3.3567778429351409</v>
      </c>
      <c r="D24" s="25">
        <v>11324</v>
      </c>
      <c r="E24" s="26">
        <f>PRODUCT(D24*100/D26)</f>
        <v>3.5924914264322854</v>
      </c>
      <c r="F24" s="64">
        <v>7042</v>
      </c>
      <c r="G24" s="65">
        <f>PRODUCT(F24*100/F26)</f>
        <v>3.0504656703487112</v>
      </c>
      <c r="H24" s="27">
        <v>2887</v>
      </c>
      <c r="I24" s="28">
        <f>PRODUCT(H24*100/H26)</f>
        <v>3.055026455026455</v>
      </c>
      <c r="J24" s="74">
        <v>4155</v>
      </c>
      <c r="K24" s="75">
        <f>PRODUCT(J24*100/J26)</f>
        <v>3.0473047304730474</v>
      </c>
      <c r="L24" s="37"/>
    </row>
    <row r="25" spans="1:13" s="14" customFormat="1" ht="15" customHeight="1" x14ac:dyDescent="0.25">
      <c r="A25" s="36" t="s">
        <v>16</v>
      </c>
      <c r="B25" s="30">
        <v>114446</v>
      </c>
      <c r="C25" s="31">
        <f>PRODUCT(B25*100/B26)</f>
        <v>20.84254541083741</v>
      </c>
      <c r="D25" s="32">
        <v>39113</v>
      </c>
      <c r="E25" s="33">
        <f>PRODUCT(D25*100/D26)</f>
        <v>12.408434931300421</v>
      </c>
      <c r="F25" s="66">
        <v>73756</v>
      </c>
      <c r="G25" s="67">
        <f>PRODUCT(F25*100/F26)</f>
        <v>31.949750920511153</v>
      </c>
      <c r="H25" s="34">
        <v>23205</v>
      </c>
      <c r="I25" s="35">
        <f>PRODUCT(H25*100/H26)</f>
        <v>24.555555555555557</v>
      </c>
      <c r="J25" s="76">
        <v>50551</v>
      </c>
      <c r="K25" s="75">
        <f>PRODUCT(J25*100/J26)</f>
        <v>37.074440777411077</v>
      </c>
      <c r="L25" s="37"/>
    </row>
    <row r="26" spans="1:13" s="46" customFormat="1" ht="21" customHeight="1" x14ac:dyDescent="0.25">
      <c r="A26" s="42" t="s">
        <v>1</v>
      </c>
      <c r="B26" s="43">
        <v>549098</v>
      </c>
      <c r="C26" s="44">
        <f>SUM(C17+C18+C22+C23+C24+C25)</f>
        <v>100</v>
      </c>
      <c r="D26" s="57">
        <v>315213</v>
      </c>
      <c r="E26" s="61">
        <f>SUM(E17+E18+E22+E23+E24+E25)</f>
        <v>99.999999999999986</v>
      </c>
      <c r="F26" s="70">
        <v>230850</v>
      </c>
      <c r="G26" s="71">
        <f>SUM(G17+G18+G22+G23+G24+G25)</f>
        <v>100</v>
      </c>
      <c r="H26" s="58">
        <v>94500</v>
      </c>
      <c r="I26" s="82">
        <f>SUM(I17+I18+I22+I23+I24+I25)</f>
        <v>100</v>
      </c>
      <c r="J26" s="80">
        <v>136350</v>
      </c>
      <c r="K26" s="83">
        <f>SUM(K17+K18+K22+K23+K24+K25)</f>
        <v>100</v>
      </c>
      <c r="L26" s="45"/>
    </row>
    <row r="27" spans="1:13" s="46" customFormat="1" ht="17.25" customHeight="1" x14ac:dyDescent="0.2">
      <c r="A27" s="89" t="s">
        <v>32</v>
      </c>
      <c r="B27" s="89"/>
      <c r="C27" s="89"/>
      <c r="D27" s="89"/>
      <c r="E27" s="89"/>
      <c r="F27" s="89"/>
      <c r="G27" s="51"/>
      <c r="H27" s="52"/>
      <c r="I27" s="51"/>
      <c r="J27" s="52"/>
      <c r="K27" s="51"/>
      <c r="L27" s="45"/>
    </row>
    <row r="28" spans="1:13" customFormat="1" ht="15" customHeight="1" x14ac:dyDescent="0.3">
      <c r="A28" s="90" t="s">
        <v>33</v>
      </c>
      <c r="B28" s="90"/>
      <c r="C28" s="90"/>
      <c r="D28" s="90"/>
      <c r="E28" s="90"/>
      <c r="F28" s="90"/>
      <c r="G28" s="91"/>
      <c r="H28" s="91"/>
      <c r="I28" s="91"/>
      <c r="J28" s="91"/>
      <c r="K28" s="91"/>
    </row>
    <row r="29" spans="1:13" customFormat="1" ht="18" customHeight="1" x14ac:dyDescent="0.3">
      <c r="A29" s="48" t="s">
        <v>29</v>
      </c>
      <c r="B29" s="5"/>
      <c r="C29" s="5"/>
      <c r="D29" s="5"/>
      <c r="E29" s="5"/>
      <c r="F29" s="5"/>
      <c r="G29" s="5"/>
      <c r="H29" s="5"/>
      <c r="I29" s="5"/>
    </row>
    <row r="30" spans="1:13" customFormat="1" ht="9.75" hidden="1" customHeight="1" x14ac:dyDescent="0.25">
      <c r="J30" s="47"/>
      <c r="K30" s="47"/>
      <c r="L30" s="47"/>
      <c r="M30" s="48"/>
    </row>
    <row r="31" spans="1:13" customFormat="1" ht="6.75" hidden="1" customHeight="1" x14ac:dyDescent="0.25">
      <c r="J31" s="47"/>
      <c r="K31" s="47"/>
      <c r="L31" s="47"/>
      <c r="M31" s="48"/>
    </row>
    <row r="32" spans="1:13" customFormat="1" ht="9.75" hidden="1" customHeight="1" x14ac:dyDescent="0.25">
      <c r="J32" s="47"/>
      <c r="K32" s="47"/>
      <c r="L32" s="47"/>
      <c r="M32" s="48"/>
    </row>
    <row r="33" spans="1:11" customFormat="1" ht="14.4" x14ac:dyDescent="0.3">
      <c r="A33" s="1"/>
      <c r="B33" s="6"/>
      <c r="C33" s="2"/>
      <c r="D33" s="2"/>
      <c r="E33" s="2"/>
      <c r="F33" s="2"/>
      <c r="G33" s="2"/>
      <c r="H33" s="2"/>
      <c r="I33" s="2"/>
      <c r="J33" s="2"/>
      <c r="K33" s="2"/>
    </row>
    <row r="34" spans="1:11" customFormat="1" ht="14.4" x14ac:dyDescent="0.3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x14ac:dyDescent="0.25">
      <c r="A39" s="49"/>
    </row>
  </sheetData>
  <mergeCells count="11">
    <mergeCell ref="A27:F27"/>
    <mergeCell ref="A28:K28"/>
    <mergeCell ref="A1:K1"/>
    <mergeCell ref="A2:A5"/>
    <mergeCell ref="B2:C4"/>
    <mergeCell ref="D2:K2"/>
    <mergeCell ref="D3:E4"/>
    <mergeCell ref="F3:G4"/>
    <mergeCell ref="H3:K3"/>
    <mergeCell ref="H4:I4"/>
    <mergeCell ref="J4:K4"/>
  </mergeCells>
  <pageMargins left="0.15748031496062992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A1.3-7 </vt:lpstr>
      <vt:lpstr>'Tabelle A1.3-7 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Eberhard</dc:creator>
  <cp:lastModifiedBy>Friedrich, Michael</cp:lastModifiedBy>
  <cp:lastPrinted>2015-11-02T17:18:10Z</cp:lastPrinted>
  <dcterms:created xsi:type="dcterms:W3CDTF">2010-10-29T12:03:34Z</dcterms:created>
  <dcterms:modified xsi:type="dcterms:W3CDTF">2016-01-26T14:13:14Z</dcterms:modified>
</cp:coreProperties>
</file>