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20 Gliederung, Beiträge, PDF, Versand\3 Lektorat\Lektorierte Beiträge\A12 final\"/>
    </mc:Choice>
  </mc:AlternateContent>
  <bookViews>
    <workbookView xWindow="0" yWindow="0" windowWidth="19200" windowHeight="11160"/>
  </bookViews>
  <sheets>
    <sheet name="A12.2.2 Tabelle 2 " sheetId="13" r:id="rId1"/>
  </sheets>
  <definedNames>
    <definedName name="_xlnm.Print_Area" localSheetId="0">'A12.2.2 Tabelle 2 '!$A$1:$Q$20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3" l="1"/>
  <c r="L8" i="13"/>
  <c r="L9" i="13"/>
  <c r="L10" i="13"/>
  <c r="L11" i="13"/>
  <c r="L12" i="13"/>
  <c r="L13" i="13"/>
  <c r="L14" i="13"/>
  <c r="L15" i="13"/>
  <c r="L17" i="13"/>
  <c r="L18" i="13"/>
  <c r="L19" i="13"/>
  <c r="D7" i="13"/>
  <c r="D8" i="13"/>
  <c r="D10" i="13"/>
  <c r="D11" i="13"/>
  <c r="D12" i="13"/>
  <c r="D13" i="13"/>
  <c r="D14" i="13"/>
  <c r="D15" i="13"/>
  <c r="D17" i="13"/>
  <c r="D18" i="13"/>
  <c r="D19" i="13"/>
  <c r="P19" i="13" l="1"/>
  <c r="P18" i="13"/>
  <c r="P17" i="13"/>
  <c r="P14" i="13"/>
  <c r="P13" i="13"/>
  <c r="P12" i="13"/>
  <c r="P11" i="13"/>
  <c r="P10" i="13"/>
  <c r="P8" i="13"/>
  <c r="P7" i="13"/>
  <c r="L5" i="13"/>
  <c r="D5" i="13"/>
  <c r="P5" i="13" s="1"/>
  <c r="O11" i="13" l="1"/>
  <c r="M11" i="13"/>
  <c r="K11" i="13"/>
  <c r="I11" i="13"/>
  <c r="G11" i="13"/>
  <c r="E11" i="13"/>
  <c r="C11" i="13"/>
  <c r="O17" i="13"/>
  <c r="M17" i="13"/>
  <c r="K17" i="13"/>
  <c r="I17" i="13"/>
  <c r="G17" i="13"/>
  <c r="E17" i="13"/>
  <c r="C17" i="13"/>
  <c r="O5" i="13"/>
  <c r="M5" i="13"/>
  <c r="K5" i="13"/>
  <c r="I5" i="13"/>
  <c r="G5" i="13"/>
  <c r="E5" i="13"/>
  <c r="C5" i="13"/>
  <c r="O14" i="13"/>
  <c r="M14" i="13"/>
  <c r="K14" i="13"/>
  <c r="I14" i="13"/>
  <c r="G14" i="13"/>
  <c r="E14" i="13"/>
  <c r="C14" i="13"/>
  <c r="O12" i="13"/>
  <c r="M12" i="13"/>
  <c r="K12" i="13"/>
  <c r="I12" i="13"/>
  <c r="G12" i="13"/>
  <c r="C12" i="13"/>
  <c r="E12" i="13"/>
  <c r="M10" i="13"/>
  <c r="K10" i="13"/>
  <c r="I10" i="13"/>
  <c r="G10" i="13"/>
  <c r="C10" i="13"/>
  <c r="O10" i="13"/>
  <c r="E10" i="13"/>
  <c r="O7" i="13"/>
  <c r="M7" i="13"/>
  <c r="K7" i="13"/>
  <c r="I7" i="13"/>
  <c r="G7" i="13"/>
  <c r="E7" i="13"/>
  <c r="C7" i="13"/>
  <c r="O18" i="13"/>
  <c r="M18" i="13"/>
  <c r="K18" i="13"/>
  <c r="I18" i="13"/>
  <c r="G18" i="13"/>
  <c r="E18" i="13"/>
  <c r="C18" i="13"/>
  <c r="O8" i="13"/>
  <c r="M8" i="13"/>
  <c r="K8" i="13"/>
  <c r="I8" i="13"/>
  <c r="G8" i="13"/>
  <c r="E8" i="13"/>
  <c r="C8" i="13"/>
  <c r="O13" i="13"/>
  <c r="M13" i="13"/>
  <c r="K13" i="13"/>
  <c r="I13" i="13"/>
  <c r="G13" i="13"/>
  <c r="E13" i="13"/>
  <c r="C13" i="13"/>
  <c r="E19" i="13"/>
  <c r="O19" i="13"/>
  <c r="M19" i="13"/>
  <c r="K19" i="13"/>
  <c r="I19" i="13"/>
  <c r="G19" i="13"/>
  <c r="C19" i="13"/>
  <c r="P15" i="13"/>
  <c r="O15" i="13" l="1"/>
  <c r="M15" i="13"/>
  <c r="K15" i="13"/>
  <c r="I15" i="13"/>
  <c r="G15" i="13"/>
  <c r="E15" i="13"/>
  <c r="C15" i="13"/>
</calcChain>
</file>

<file path=xl/sharedStrings.xml><?xml version="1.0" encoding="utf-8"?>
<sst xmlns="http://schemas.openxmlformats.org/spreadsheetml/2006/main" count="55" uniqueCount="29">
  <si>
    <t>Keine Angabe</t>
  </si>
  <si>
    <t>abs.</t>
  </si>
  <si>
    <t xml:space="preserve">Männer </t>
  </si>
  <si>
    <t>Frauen</t>
  </si>
  <si>
    <t>Schulabschluss</t>
  </si>
  <si>
    <t xml:space="preserve">Ohne Hauptschulabschluss </t>
  </si>
  <si>
    <t xml:space="preserve">Hauptschulabschluss </t>
  </si>
  <si>
    <t xml:space="preserve">Realschulabschluss </t>
  </si>
  <si>
    <t xml:space="preserve">Fachhochschulreife </t>
  </si>
  <si>
    <t xml:space="preserve">Allgemeine Hochschulreife </t>
  </si>
  <si>
    <t>unbekannt verblieben</t>
  </si>
  <si>
    <t>Insgesamt</t>
  </si>
  <si>
    <t>Gesamt</t>
  </si>
  <si>
    <t>Quelle: Bundesagentur für Arbeit, Ausbildungsmarktstatistik; Berechnungen des Bundesinstituts für Berufsbildung</t>
  </si>
  <si>
    <t>mit bekanntem Verbleib</t>
  </si>
  <si>
    <t>Geschlecht</t>
  </si>
  <si>
    <t>Eingemündete Bewerber/-innen</t>
  </si>
  <si>
    <t>Andere ehemalige Bewerber/-innen</t>
  </si>
  <si>
    <t>Bewerber/-innen mit Alternative</t>
  </si>
  <si>
    <t>unversorgte Bewerber/-innen</t>
  </si>
  <si>
    <t>Aufenthaltsstatus</t>
  </si>
  <si>
    <t>Aufenthaltserlaubnis</t>
  </si>
  <si>
    <t>Aufenthaltsgestattung</t>
  </si>
  <si>
    <t>Duldung</t>
  </si>
  <si>
    <t xml:space="preserve"> Noch suchende Bewerber/-innen zum 30.09.</t>
  </si>
  <si>
    <t>in %</t>
  </si>
  <si>
    <t>100,0</t>
  </si>
  <si>
    <t>Tabelle A12.2.2-2: Verbleibsstatus der Bewerber/-innen im Kontext Fluchtmigration in 2019 - mit Differenzierungen nach Geschlecht, Schulabschluss und Aufenthaltsstatus (absolut und in %)</t>
  </si>
  <si>
    <t>Darunter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</si>
</sst>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yy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</font>
    <font>
      <u/>
      <sz val="11"/>
      <color theme="10"/>
      <name val="Arial"/>
      <family val="2"/>
    </font>
    <font>
      <u/>
      <sz val="10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9">
    <xf numFmtId="0" fontId="0" fillId="0" borderId="0"/>
    <xf numFmtId="0" fontId="1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6" fillId="0" borderId="0"/>
  </cellStyleXfs>
  <cellXfs count="66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3" fontId="4" fillId="2" borderId="0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8" borderId="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indent="1"/>
    </xf>
    <xf numFmtId="3" fontId="4" fillId="2" borderId="2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3" fontId="2" fillId="7" borderId="0" xfId="0" applyNumberFormat="1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5" fillId="0" borderId="0" xfId="0" applyFont="1"/>
    <xf numFmtId="3" fontId="2" fillId="9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indent="1"/>
    </xf>
    <xf numFmtId="3" fontId="6" fillId="2" borderId="0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>
      <alignment horizontal="center" vertical="center"/>
    </xf>
    <xf numFmtId="3" fontId="6" fillId="6" borderId="0" xfId="0" applyNumberFormat="1" applyFont="1" applyFill="1" applyBorder="1" applyAlignment="1">
      <alignment horizontal="center" vertical="center"/>
    </xf>
    <xf numFmtId="3" fontId="6" fillId="8" borderId="0" xfId="0" applyNumberFormat="1" applyFont="1" applyFill="1" applyBorder="1" applyAlignment="1">
      <alignment horizontal="center" vertical="center"/>
    </xf>
    <xf numFmtId="49" fontId="2" fillId="9" borderId="0" xfId="0" applyNumberFormat="1" applyFont="1" applyFill="1" applyBorder="1" applyAlignment="1">
      <alignment horizontal="center" vertical="center"/>
    </xf>
    <xf numFmtId="49" fontId="4" fillId="8" borderId="0" xfId="0" applyNumberFormat="1" applyFont="1" applyFill="1" applyBorder="1"/>
    <xf numFmtId="49" fontId="4" fillId="8" borderId="0" xfId="0" applyNumberFormat="1" applyFont="1" applyFill="1" applyBorder="1" applyAlignment="1">
      <alignment horizontal="center" vertical="center"/>
    </xf>
    <xf numFmtId="49" fontId="2" fillId="8" borderId="0" xfId="0" applyNumberFormat="1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Border="1" applyAlignment="1">
      <alignment horizontal="center" vertical="center"/>
    </xf>
    <xf numFmtId="165" fontId="6" fillId="5" borderId="0" xfId="0" applyNumberFormat="1" applyFont="1" applyFill="1" applyBorder="1" applyAlignment="1">
      <alignment horizontal="center" vertical="center"/>
    </xf>
    <xf numFmtId="165" fontId="4" fillId="5" borderId="0" xfId="0" applyNumberFormat="1" applyFont="1" applyFill="1" applyBorder="1" applyAlignment="1">
      <alignment horizontal="center" vertical="center"/>
    </xf>
    <xf numFmtId="165" fontId="4" fillId="6" borderId="0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165" fontId="2" fillId="7" borderId="0" xfId="0" applyNumberFormat="1" applyFont="1" applyFill="1" applyBorder="1" applyAlignment="1">
      <alignment horizontal="center" vertical="center"/>
    </xf>
    <xf numFmtId="165" fontId="6" fillId="6" borderId="0" xfId="0" applyNumberFormat="1" applyFont="1" applyFill="1" applyBorder="1" applyAlignment="1">
      <alignment horizontal="center" vertical="center"/>
    </xf>
    <xf numFmtId="165" fontId="4" fillId="6" borderId="2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4" fillId="0" borderId="3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 vertical="top"/>
    </xf>
  </cellXfs>
  <cellStyles count="9">
    <cellStyle name="Hyperlink 3 3" xfId="4"/>
    <cellStyle name="Link 2" xfId="5"/>
    <cellStyle name="Standard" xfId="0" builtinId="0"/>
    <cellStyle name="Standard 2" xfId="3"/>
    <cellStyle name="Standard 2 2" xfId="6"/>
    <cellStyle name="Standard 2 3" xfId="7"/>
    <cellStyle name="Standard 24" xfId="1"/>
    <cellStyle name="Standard 3" xfId="8"/>
    <cellStyle name="Standard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Normal="100" workbookViewId="0">
      <selection activeCell="D22" sqref="D22"/>
    </sheetView>
  </sheetViews>
  <sheetFormatPr baseColWidth="10" defaultColWidth="11.44140625" defaultRowHeight="13.2" x14ac:dyDescent="0.25"/>
  <cols>
    <col min="1" max="1" width="25.88671875" style="1" customWidth="1"/>
    <col min="2" max="2" width="6.6640625" style="2" customWidth="1"/>
    <col min="3" max="3" width="8.44140625" style="1" customWidth="1"/>
    <col min="4" max="4" width="6.6640625" style="2" customWidth="1"/>
    <col min="5" max="5" width="6.6640625" style="1" customWidth="1"/>
    <col min="6" max="6" width="6.6640625" style="2" customWidth="1"/>
    <col min="7" max="7" width="6.6640625" style="1" customWidth="1"/>
    <col min="8" max="8" width="6.6640625" style="2" customWidth="1"/>
    <col min="9" max="9" width="6.6640625" style="1" customWidth="1"/>
    <col min="10" max="10" width="6.6640625" style="2" customWidth="1"/>
    <col min="11" max="11" width="7.33203125" style="1" bestFit="1" customWidth="1"/>
    <col min="12" max="12" width="6.6640625" style="2" customWidth="1"/>
    <col min="13" max="13" width="6.6640625" style="1" customWidth="1"/>
    <col min="14" max="14" width="6.6640625" style="2" customWidth="1"/>
    <col min="15" max="16" width="6.6640625" style="1" customWidth="1"/>
    <col min="17" max="17" width="8.88671875" style="1" customWidth="1"/>
    <col min="18" max="16384" width="11.44140625" style="1"/>
  </cols>
  <sheetData>
    <row r="1" spans="1:18" ht="31.5" customHeight="1" x14ac:dyDescent="0.25">
      <c r="A1" s="51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6.1" customHeight="1" x14ac:dyDescent="0.25">
      <c r="A2" s="52"/>
      <c r="B2" s="55" t="s">
        <v>16</v>
      </c>
      <c r="C2" s="55"/>
      <c r="D2" s="57" t="s">
        <v>24</v>
      </c>
      <c r="E2" s="57"/>
      <c r="F2" s="58"/>
      <c r="G2" s="58"/>
      <c r="H2" s="58"/>
      <c r="I2" s="58"/>
      <c r="J2" s="59" t="s">
        <v>17</v>
      </c>
      <c r="K2" s="60"/>
      <c r="L2" s="60"/>
      <c r="M2" s="60"/>
      <c r="N2" s="60"/>
      <c r="O2" s="60"/>
      <c r="P2" s="61" t="s">
        <v>12</v>
      </c>
      <c r="Q2" s="61"/>
    </row>
    <row r="3" spans="1:18" ht="42.75" customHeight="1" x14ac:dyDescent="0.25">
      <c r="A3" s="53"/>
      <c r="B3" s="56"/>
      <c r="C3" s="56"/>
      <c r="D3" s="64" t="s">
        <v>28</v>
      </c>
      <c r="E3" s="64"/>
      <c r="F3" s="63" t="s">
        <v>18</v>
      </c>
      <c r="G3" s="63"/>
      <c r="H3" s="63" t="s">
        <v>19</v>
      </c>
      <c r="I3" s="63"/>
      <c r="J3" s="65" t="s">
        <v>28</v>
      </c>
      <c r="K3" s="65"/>
      <c r="L3" s="49" t="s">
        <v>14</v>
      </c>
      <c r="M3" s="49"/>
      <c r="N3" s="49" t="s">
        <v>10</v>
      </c>
      <c r="O3" s="49"/>
      <c r="P3" s="62"/>
      <c r="Q3" s="62"/>
    </row>
    <row r="4" spans="1:18" ht="15" customHeight="1" x14ac:dyDescent="0.25">
      <c r="A4" s="54"/>
      <c r="B4" s="20" t="s">
        <v>1</v>
      </c>
      <c r="C4" s="21" t="s">
        <v>25</v>
      </c>
      <c r="D4" s="22" t="s">
        <v>1</v>
      </c>
      <c r="E4" s="23" t="s">
        <v>25</v>
      </c>
      <c r="F4" s="22" t="s">
        <v>1</v>
      </c>
      <c r="G4" s="23" t="s">
        <v>25</v>
      </c>
      <c r="H4" s="22" t="s">
        <v>1</v>
      </c>
      <c r="I4" s="23" t="s">
        <v>25</v>
      </c>
      <c r="J4" s="24" t="s">
        <v>1</v>
      </c>
      <c r="K4" s="25" t="s">
        <v>25</v>
      </c>
      <c r="L4" s="24" t="s">
        <v>1</v>
      </c>
      <c r="M4" s="25" t="s">
        <v>25</v>
      </c>
      <c r="N4" s="24" t="s">
        <v>1</v>
      </c>
      <c r="O4" s="25" t="s">
        <v>25</v>
      </c>
      <c r="P4" s="26" t="s">
        <v>1</v>
      </c>
      <c r="Q4" s="26" t="s">
        <v>25</v>
      </c>
      <c r="R4" s="3"/>
    </row>
    <row r="5" spans="1:18" ht="20.100000000000001" customHeight="1" x14ac:dyDescent="0.25">
      <c r="A5" s="18" t="s">
        <v>11</v>
      </c>
      <c r="B5" s="14">
        <v>13433</v>
      </c>
      <c r="C5" s="45">
        <f>1/P5*B5*100</f>
        <v>35.24519192926298</v>
      </c>
      <c r="D5" s="15">
        <f>F5+H5</f>
        <v>7002</v>
      </c>
      <c r="E5" s="43">
        <f>1/P5*D5*100</f>
        <v>18.371684202240708</v>
      </c>
      <c r="F5" s="15">
        <v>3854</v>
      </c>
      <c r="G5" s="43">
        <f>1/P5*F5*100</f>
        <v>10.112035263558367</v>
      </c>
      <c r="H5" s="15">
        <v>3148</v>
      </c>
      <c r="I5" s="43">
        <f>1/P5*H5*100</f>
        <v>8.2596489386823393</v>
      </c>
      <c r="J5" s="16">
        <v>17678</v>
      </c>
      <c r="K5" s="39">
        <f>1/P5*J5*100</f>
        <v>46.383123868496313</v>
      </c>
      <c r="L5" s="16">
        <f>J5-N5</f>
        <v>8062</v>
      </c>
      <c r="M5" s="39">
        <f>1/P5*L5*100</f>
        <v>21.152887466218875</v>
      </c>
      <c r="N5" s="16">
        <v>9616</v>
      </c>
      <c r="O5" s="39">
        <f>1/P5*N5*100</f>
        <v>25.230236402277441</v>
      </c>
      <c r="P5" s="28">
        <f t="shared" ref="P5" si="0">B5+D5+J5</f>
        <v>38113</v>
      </c>
      <c r="Q5" s="34" t="s">
        <v>26</v>
      </c>
    </row>
    <row r="6" spans="1:18" ht="14.25" customHeight="1" x14ac:dyDescent="0.25">
      <c r="A6" s="19" t="s">
        <v>15</v>
      </c>
      <c r="B6" s="5"/>
      <c r="C6" s="48"/>
      <c r="D6" s="6"/>
      <c r="E6" s="41"/>
      <c r="F6" s="6"/>
      <c r="G6" s="41"/>
      <c r="H6" s="6"/>
      <c r="I6" s="41"/>
      <c r="J6" s="7"/>
      <c r="K6" s="42"/>
      <c r="L6" s="7"/>
      <c r="M6" s="42"/>
      <c r="N6" s="7"/>
      <c r="O6" s="42"/>
      <c r="P6" s="8"/>
      <c r="Q6" s="35"/>
    </row>
    <row r="7" spans="1:18" ht="14.1" customHeight="1" x14ac:dyDescent="0.25">
      <c r="A7" s="4" t="s">
        <v>2</v>
      </c>
      <c r="B7" s="5">
        <v>10679</v>
      </c>
      <c r="C7" s="44">
        <f t="shared" ref="C7:C19" si="1">1/P7*B7*100</f>
        <v>35.056792068807042</v>
      </c>
      <c r="D7" s="6">
        <f t="shared" ref="D7:D19" si="2">F7+H7</f>
        <v>5609</v>
      </c>
      <c r="E7" s="41">
        <f t="shared" ref="E7:E19" si="3">1/P7*D7*100</f>
        <v>18.413104851946688</v>
      </c>
      <c r="F7" s="6">
        <v>3134</v>
      </c>
      <c r="G7" s="41">
        <f t="shared" ref="G7:G19" si="4">1/P7*F7*100</f>
        <v>10.288227956142078</v>
      </c>
      <c r="H7" s="6">
        <v>2475</v>
      </c>
      <c r="I7" s="41">
        <f t="shared" ref="I7:I19" si="5">1/P7*H7*100</f>
        <v>8.1248768958046096</v>
      </c>
      <c r="J7" s="7">
        <v>14174</v>
      </c>
      <c r="K7" s="42">
        <f t="shared" ref="K7:K19" si="6">1/P7*J7*100</f>
        <v>46.530103079246274</v>
      </c>
      <c r="L7" s="7">
        <f t="shared" ref="L7:L19" si="7">J7-N7</f>
        <v>6492</v>
      </c>
      <c r="M7" s="42">
        <f t="shared" ref="M7:M19" si="8">1/P7*L7*100</f>
        <v>21.311798306086271</v>
      </c>
      <c r="N7" s="7">
        <v>7682</v>
      </c>
      <c r="O7" s="42">
        <f t="shared" ref="O7:O19" si="9">1/P7*N7*100</f>
        <v>25.218304773160007</v>
      </c>
      <c r="P7" s="8">
        <f>B7+D7+J7</f>
        <v>30462</v>
      </c>
      <c r="Q7" s="37" t="s">
        <v>26</v>
      </c>
    </row>
    <row r="8" spans="1:18" ht="14.1" customHeight="1" x14ac:dyDescent="0.25">
      <c r="A8" s="4" t="s">
        <v>3</v>
      </c>
      <c r="B8" s="5">
        <v>2754</v>
      </c>
      <c r="C8" s="44">
        <f t="shared" si="1"/>
        <v>35.995294732714676</v>
      </c>
      <c r="D8" s="6">
        <f t="shared" si="2"/>
        <v>1393</v>
      </c>
      <c r="E8" s="41">
        <f t="shared" si="3"/>
        <v>18.206770356816104</v>
      </c>
      <c r="F8" s="6">
        <v>720</v>
      </c>
      <c r="G8" s="41">
        <f t="shared" si="4"/>
        <v>9.4105345706443604</v>
      </c>
      <c r="H8" s="6">
        <v>673</v>
      </c>
      <c r="I8" s="41">
        <f t="shared" si="5"/>
        <v>8.7962357861717422</v>
      </c>
      <c r="J8" s="7">
        <v>3504</v>
      </c>
      <c r="K8" s="42">
        <f t="shared" si="6"/>
        <v>45.797934910469223</v>
      </c>
      <c r="L8" s="7">
        <f t="shared" si="7"/>
        <v>1570</v>
      </c>
      <c r="M8" s="42">
        <f t="shared" si="8"/>
        <v>20.520193438766178</v>
      </c>
      <c r="N8" s="7">
        <v>1934</v>
      </c>
      <c r="O8" s="42">
        <f t="shared" si="9"/>
        <v>25.277741471703045</v>
      </c>
      <c r="P8" s="8">
        <f>B8+D8+J8</f>
        <v>7651</v>
      </c>
      <c r="Q8" s="37" t="s">
        <v>26</v>
      </c>
    </row>
    <row r="9" spans="1:18" x14ac:dyDescent="0.25">
      <c r="A9" s="19" t="s">
        <v>4</v>
      </c>
      <c r="B9" s="5"/>
      <c r="C9" s="44"/>
      <c r="D9" s="6"/>
      <c r="E9" s="41"/>
      <c r="F9" s="6"/>
      <c r="G9" s="41"/>
      <c r="H9" s="6"/>
      <c r="I9" s="41"/>
      <c r="J9" s="7"/>
      <c r="K9" s="42"/>
      <c r="L9" s="7">
        <f t="shared" si="7"/>
        <v>0</v>
      </c>
      <c r="M9" s="42"/>
      <c r="N9" s="7"/>
      <c r="O9" s="42"/>
      <c r="P9" s="17"/>
      <c r="Q9" s="36"/>
    </row>
    <row r="10" spans="1:18" ht="14.1" customHeight="1" x14ac:dyDescent="0.25">
      <c r="A10" s="4" t="s">
        <v>5</v>
      </c>
      <c r="B10" s="5">
        <v>419</v>
      </c>
      <c r="C10" s="44">
        <f t="shared" si="1"/>
        <v>31.198808637379006</v>
      </c>
      <c r="D10" s="6">
        <f t="shared" si="2"/>
        <v>223</v>
      </c>
      <c r="E10" s="41">
        <f t="shared" si="3"/>
        <v>16.604616530156367</v>
      </c>
      <c r="F10" s="6">
        <v>100</v>
      </c>
      <c r="G10" s="41">
        <f t="shared" si="4"/>
        <v>7.4460163812360385</v>
      </c>
      <c r="H10" s="6">
        <v>123</v>
      </c>
      <c r="I10" s="41">
        <f t="shared" si="5"/>
        <v>9.1586001489203284</v>
      </c>
      <c r="J10" s="7">
        <v>701</v>
      </c>
      <c r="K10" s="42">
        <f t="shared" si="6"/>
        <v>52.196574832464634</v>
      </c>
      <c r="L10" s="7">
        <f t="shared" si="7"/>
        <v>332</v>
      </c>
      <c r="M10" s="42">
        <f t="shared" si="8"/>
        <v>24.720774385703649</v>
      </c>
      <c r="N10" s="7">
        <v>369</v>
      </c>
      <c r="O10" s="42">
        <f t="shared" si="9"/>
        <v>27.475800446760985</v>
      </c>
      <c r="P10" s="8">
        <f>B10+D10+J10</f>
        <v>1343</v>
      </c>
      <c r="Q10" s="37" t="s">
        <v>26</v>
      </c>
    </row>
    <row r="11" spans="1:18" ht="14.1" customHeight="1" x14ac:dyDescent="0.25">
      <c r="A11" s="4" t="s">
        <v>6</v>
      </c>
      <c r="B11" s="5">
        <v>5660</v>
      </c>
      <c r="C11" s="44">
        <f t="shared" si="1"/>
        <v>39.850735760050696</v>
      </c>
      <c r="D11" s="6">
        <f t="shared" si="2"/>
        <v>2439</v>
      </c>
      <c r="E11" s="41">
        <f t="shared" si="3"/>
        <v>17.17242836020559</v>
      </c>
      <c r="F11" s="6">
        <v>1501</v>
      </c>
      <c r="G11" s="41">
        <f t="shared" si="4"/>
        <v>10.568189819052312</v>
      </c>
      <c r="H11" s="6">
        <v>938</v>
      </c>
      <c r="I11" s="41">
        <f t="shared" si="5"/>
        <v>6.6042385411532774</v>
      </c>
      <c r="J11" s="7">
        <v>6104</v>
      </c>
      <c r="K11" s="42">
        <f t="shared" si="6"/>
        <v>42.97683587974371</v>
      </c>
      <c r="L11" s="7">
        <f t="shared" si="7"/>
        <v>2663</v>
      </c>
      <c r="M11" s="42">
        <f t="shared" si="8"/>
        <v>18.749559952122791</v>
      </c>
      <c r="N11" s="7">
        <v>3441</v>
      </c>
      <c r="O11" s="42">
        <f t="shared" si="9"/>
        <v>24.227275927620923</v>
      </c>
      <c r="P11" s="8">
        <f t="shared" ref="P11:P15" si="10">B11+D11+J11</f>
        <v>14203</v>
      </c>
      <c r="Q11" s="37" t="s">
        <v>26</v>
      </c>
    </row>
    <row r="12" spans="1:18" ht="14.1" customHeight="1" x14ac:dyDescent="0.25">
      <c r="A12" s="4" t="s">
        <v>7</v>
      </c>
      <c r="B12" s="5">
        <v>3023</v>
      </c>
      <c r="C12" s="44">
        <f t="shared" si="1"/>
        <v>37.178698807034813</v>
      </c>
      <c r="D12" s="6">
        <f t="shared" si="2"/>
        <v>1646</v>
      </c>
      <c r="E12" s="41">
        <f t="shared" si="3"/>
        <v>20.243512483089411</v>
      </c>
      <c r="F12" s="6">
        <v>1054</v>
      </c>
      <c r="G12" s="41">
        <f t="shared" si="4"/>
        <v>12.962735210921167</v>
      </c>
      <c r="H12" s="6">
        <v>592</v>
      </c>
      <c r="I12" s="41">
        <f t="shared" si="5"/>
        <v>7.2807772721682458</v>
      </c>
      <c r="J12" s="7">
        <v>3462</v>
      </c>
      <c r="K12" s="42">
        <f t="shared" si="6"/>
        <v>42.577788709875783</v>
      </c>
      <c r="L12" s="7">
        <f t="shared" si="7"/>
        <v>1915</v>
      </c>
      <c r="M12" s="42">
        <f t="shared" si="8"/>
        <v>23.551838642233431</v>
      </c>
      <c r="N12" s="7">
        <v>1547</v>
      </c>
      <c r="O12" s="42">
        <f t="shared" si="9"/>
        <v>19.025950067642359</v>
      </c>
      <c r="P12" s="8">
        <f t="shared" si="10"/>
        <v>8131</v>
      </c>
      <c r="Q12" s="37" t="s">
        <v>26</v>
      </c>
    </row>
    <row r="13" spans="1:18" ht="14.1" customHeight="1" x14ac:dyDescent="0.25">
      <c r="A13" s="4" t="s">
        <v>8</v>
      </c>
      <c r="B13" s="5">
        <v>475</v>
      </c>
      <c r="C13" s="44">
        <f t="shared" si="1"/>
        <v>25.717379534380076</v>
      </c>
      <c r="D13" s="6">
        <f t="shared" si="2"/>
        <v>351</v>
      </c>
      <c r="E13" s="41">
        <f t="shared" si="3"/>
        <v>19.003789929615593</v>
      </c>
      <c r="F13" s="6">
        <v>228</v>
      </c>
      <c r="G13" s="41">
        <f t="shared" si="4"/>
        <v>12.344342176502437</v>
      </c>
      <c r="H13" s="6">
        <v>123</v>
      </c>
      <c r="I13" s="41">
        <f t="shared" si="5"/>
        <v>6.6594477531131568</v>
      </c>
      <c r="J13" s="7">
        <v>1021</v>
      </c>
      <c r="K13" s="42">
        <f t="shared" si="6"/>
        <v>55.278830536004328</v>
      </c>
      <c r="L13" s="7">
        <f t="shared" si="7"/>
        <v>711</v>
      </c>
      <c r="M13" s="42">
        <f t="shared" si="8"/>
        <v>38.494856524093123</v>
      </c>
      <c r="N13" s="7">
        <v>310</v>
      </c>
      <c r="O13" s="42">
        <f t="shared" si="9"/>
        <v>16.783974011911205</v>
      </c>
      <c r="P13" s="8">
        <f t="shared" si="10"/>
        <v>1847</v>
      </c>
      <c r="Q13" s="37" t="s">
        <v>26</v>
      </c>
    </row>
    <row r="14" spans="1:18" ht="14.1" customHeight="1" x14ac:dyDescent="0.25">
      <c r="A14" s="4" t="s">
        <v>9</v>
      </c>
      <c r="B14" s="5">
        <v>1731</v>
      </c>
      <c r="C14" s="44">
        <f t="shared" si="1"/>
        <v>27.182788944723619</v>
      </c>
      <c r="D14" s="6">
        <f t="shared" si="2"/>
        <v>1290</v>
      </c>
      <c r="E14" s="41">
        <f t="shared" si="3"/>
        <v>20.257537688442213</v>
      </c>
      <c r="F14" s="6">
        <v>509</v>
      </c>
      <c r="G14" s="41">
        <f t="shared" si="4"/>
        <v>7.9930904522613062</v>
      </c>
      <c r="H14" s="6">
        <v>781</v>
      </c>
      <c r="I14" s="41">
        <f t="shared" si="5"/>
        <v>12.264447236180905</v>
      </c>
      <c r="J14" s="7">
        <v>3347</v>
      </c>
      <c r="K14" s="42">
        <f t="shared" si="6"/>
        <v>52.559673366834168</v>
      </c>
      <c r="L14" s="7">
        <f t="shared" si="7"/>
        <v>1438</v>
      </c>
      <c r="M14" s="42">
        <f t="shared" si="8"/>
        <v>22.581658291457288</v>
      </c>
      <c r="N14" s="7">
        <v>1909</v>
      </c>
      <c r="O14" s="42">
        <f t="shared" si="9"/>
        <v>29.978015075376884</v>
      </c>
      <c r="P14" s="8">
        <f t="shared" si="10"/>
        <v>6368</v>
      </c>
      <c r="Q14" s="37" t="s">
        <v>26</v>
      </c>
    </row>
    <row r="15" spans="1:18" s="27" customFormat="1" ht="14.1" customHeight="1" x14ac:dyDescent="0.25">
      <c r="A15" s="29" t="s">
        <v>0</v>
      </c>
      <c r="B15" s="30">
        <v>2125</v>
      </c>
      <c r="C15" s="44">
        <f t="shared" si="1"/>
        <v>34.158495418742966</v>
      </c>
      <c r="D15" s="31">
        <f t="shared" si="2"/>
        <v>1053</v>
      </c>
      <c r="E15" s="40">
        <f t="shared" si="3"/>
        <v>16.926539141617106</v>
      </c>
      <c r="F15" s="31">
        <v>462</v>
      </c>
      <c r="G15" s="40">
        <f t="shared" si="4"/>
        <v>7.4264587686867074</v>
      </c>
      <c r="H15" s="31">
        <v>591</v>
      </c>
      <c r="I15" s="40">
        <f t="shared" si="5"/>
        <v>9.5000803729303982</v>
      </c>
      <c r="J15" s="32">
        <v>3043</v>
      </c>
      <c r="K15" s="46">
        <f t="shared" si="6"/>
        <v>48.914965439639936</v>
      </c>
      <c r="L15" s="32">
        <f t="shared" si="7"/>
        <v>1003</v>
      </c>
      <c r="M15" s="46">
        <f t="shared" si="8"/>
        <v>16.122809837646681</v>
      </c>
      <c r="N15" s="32">
        <v>2040</v>
      </c>
      <c r="O15" s="46">
        <f t="shared" si="9"/>
        <v>32.792155601993251</v>
      </c>
      <c r="P15" s="33">
        <f t="shared" si="10"/>
        <v>6221</v>
      </c>
      <c r="Q15" s="37" t="s">
        <v>26</v>
      </c>
    </row>
    <row r="16" spans="1:18" ht="14.1" customHeight="1" x14ac:dyDescent="0.25">
      <c r="A16" s="19" t="s">
        <v>20</v>
      </c>
      <c r="B16" s="5"/>
      <c r="C16" s="44"/>
      <c r="D16" s="6"/>
      <c r="E16" s="41"/>
      <c r="F16" s="6"/>
      <c r="G16" s="41"/>
      <c r="H16" s="6"/>
      <c r="I16" s="41"/>
      <c r="J16" s="7"/>
      <c r="K16" s="42"/>
      <c r="L16" s="7"/>
      <c r="M16" s="42"/>
      <c r="N16" s="7"/>
      <c r="O16" s="42"/>
      <c r="P16" s="8"/>
      <c r="Q16" s="36"/>
    </row>
    <row r="17" spans="1:17" ht="14.1" customHeight="1" x14ac:dyDescent="0.25">
      <c r="A17" s="4" t="s">
        <v>21</v>
      </c>
      <c r="B17" s="5">
        <v>9608</v>
      </c>
      <c r="C17" s="44">
        <f t="shared" si="1"/>
        <v>32.968465840853725</v>
      </c>
      <c r="D17" s="6">
        <f t="shared" si="2"/>
        <v>5663</v>
      </c>
      <c r="E17" s="41">
        <f t="shared" si="3"/>
        <v>19.431767491335826</v>
      </c>
      <c r="F17" s="6">
        <v>3080</v>
      </c>
      <c r="G17" s="41">
        <f t="shared" si="4"/>
        <v>10.568575644237038</v>
      </c>
      <c r="H17" s="6">
        <v>2583</v>
      </c>
      <c r="I17" s="41">
        <f t="shared" si="5"/>
        <v>8.863191847098788</v>
      </c>
      <c r="J17" s="7">
        <v>13872</v>
      </c>
      <c r="K17" s="42">
        <f t="shared" si="6"/>
        <v>47.599766667810449</v>
      </c>
      <c r="L17" s="7">
        <f t="shared" si="7"/>
        <v>6639</v>
      </c>
      <c r="M17" s="42">
        <f t="shared" si="8"/>
        <v>22.780770682496655</v>
      </c>
      <c r="N17" s="7">
        <v>7233</v>
      </c>
      <c r="O17" s="42">
        <f t="shared" si="9"/>
        <v>24.818995985313798</v>
      </c>
      <c r="P17" s="8">
        <f>B17+D17+J17</f>
        <v>29143</v>
      </c>
      <c r="Q17" s="37" t="s">
        <v>26</v>
      </c>
    </row>
    <row r="18" spans="1:17" ht="14.1" customHeight="1" x14ac:dyDescent="0.25">
      <c r="A18" s="4" t="s">
        <v>22</v>
      </c>
      <c r="B18" s="5">
        <v>2742</v>
      </c>
      <c r="C18" s="44">
        <f t="shared" si="1"/>
        <v>41.482602118003022</v>
      </c>
      <c r="D18" s="6">
        <f t="shared" si="2"/>
        <v>1027</v>
      </c>
      <c r="E18" s="41">
        <f t="shared" si="3"/>
        <v>15.537065052950075</v>
      </c>
      <c r="F18" s="6">
        <v>592</v>
      </c>
      <c r="G18" s="41">
        <f t="shared" si="4"/>
        <v>8.9561270801815418</v>
      </c>
      <c r="H18" s="6">
        <v>435</v>
      </c>
      <c r="I18" s="41">
        <f t="shared" si="5"/>
        <v>6.580937972768532</v>
      </c>
      <c r="J18" s="7">
        <v>2841</v>
      </c>
      <c r="K18" s="42">
        <f t="shared" si="6"/>
        <v>42.980332829046894</v>
      </c>
      <c r="L18" s="7">
        <f t="shared" si="7"/>
        <v>1104</v>
      </c>
      <c r="M18" s="42">
        <f t="shared" si="8"/>
        <v>16.70196671709531</v>
      </c>
      <c r="N18" s="7">
        <v>1737</v>
      </c>
      <c r="O18" s="42">
        <f t="shared" si="9"/>
        <v>26.278366111951584</v>
      </c>
      <c r="P18" s="8">
        <f t="shared" ref="P18:P19" si="11">B18+D18+J18</f>
        <v>6610</v>
      </c>
      <c r="Q18" s="37" t="s">
        <v>26</v>
      </c>
    </row>
    <row r="19" spans="1:17" ht="14.1" customHeight="1" x14ac:dyDescent="0.25">
      <c r="A19" s="9" t="s">
        <v>23</v>
      </c>
      <c r="B19" s="10">
        <v>1083</v>
      </c>
      <c r="C19" s="44">
        <f t="shared" si="1"/>
        <v>45.889830508474574</v>
      </c>
      <c r="D19" s="11">
        <f t="shared" si="2"/>
        <v>312</v>
      </c>
      <c r="E19" s="38">
        <f t="shared" si="3"/>
        <v>13.220338983050848</v>
      </c>
      <c r="F19" s="11">
        <v>182</v>
      </c>
      <c r="G19" s="38">
        <f t="shared" si="4"/>
        <v>7.71186440677966</v>
      </c>
      <c r="H19" s="11">
        <v>130</v>
      </c>
      <c r="I19" s="38">
        <f t="shared" si="5"/>
        <v>5.508474576271186</v>
      </c>
      <c r="J19" s="12">
        <v>965</v>
      </c>
      <c r="K19" s="47">
        <f t="shared" si="6"/>
        <v>40.889830508474574</v>
      </c>
      <c r="L19" s="12">
        <f t="shared" si="7"/>
        <v>319</v>
      </c>
      <c r="M19" s="47">
        <f t="shared" si="8"/>
        <v>13.516949152542374</v>
      </c>
      <c r="N19" s="12">
        <v>646</v>
      </c>
      <c r="O19" s="47">
        <f t="shared" si="9"/>
        <v>27.372881355932204</v>
      </c>
      <c r="P19" s="13">
        <f t="shared" si="11"/>
        <v>2360</v>
      </c>
      <c r="Q19" s="37" t="s">
        <v>26</v>
      </c>
    </row>
    <row r="20" spans="1:17" ht="18" customHeight="1" x14ac:dyDescent="0.25">
      <c r="A20" s="50" t="s">
        <v>13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</sheetData>
  <mergeCells count="13">
    <mergeCell ref="L3:M3"/>
    <mergeCell ref="N3:O3"/>
    <mergeCell ref="A20:Q20"/>
    <mergeCell ref="A1:Q1"/>
    <mergeCell ref="A2:A4"/>
    <mergeCell ref="B2:C3"/>
    <mergeCell ref="D2:I2"/>
    <mergeCell ref="J2:O2"/>
    <mergeCell ref="P2:Q3"/>
    <mergeCell ref="D3:E3"/>
    <mergeCell ref="F3:G3"/>
    <mergeCell ref="H3:I3"/>
    <mergeCell ref="J3:K3"/>
  </mergeCells>
  <pageMargins left="0.7" right="0.7" top="0.78740157499999996" bottom="0.78740157499999996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A12.2.2 Tabelle 2 </vt:lpstr>
      <vt:lpstr>'A12.2.2 Tabelle 2 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Matthes, Stephanie</dc:creator>
  <cp:lastModifiedBy>Friedrich, Michael</cp:lastModifiedBy>
  <cp:lastPrinted>2020-02-14T07:43:33Z</cp:lastPrinted>
  <dcterms:created xsi:type="dcterms:W3CDTF">2017-12-05T16:50:31Z</dcterms:created>
  <dcterms:modified xsi:type="dcterms:W3CDTF">2020-03-19T13:32:31Z</dcterms:modified>
</cp:coreProperties>
</file>