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Dessau" sheetId="1" r:id="rId1"/>
    <sheet name="Halberstadt" sheetId="2" r:id="rId2"/>
    <sheet name="Halle" sheetId="3" r:id="rId3"/>
    <sheet name="Magdeburg" sheetId="4" r:id="rId4"/>
    <sheet name="Merseburg" sheetId="5" r:id="rId5"/>
    <sheet name="Sangerhausen" sheetId="6" r:id="rId6"/>
    <sheet name="Stendal" sheetId="7" r:id="rId7"/>
    <sheet name="Wittenberg" sheetId="8" r:id="rId8"/>
  </sheets>
  <definedNames>
    <definedName name="_xlnm.Print_Area" localSheetId="0">'Dessau'!$A$2:$Q$22</definedName>
    <definedName name="_xlnm.Print_Area" localSheetId="1">'Halberstadt'!$A$2:$Q$22</definedName>
    <definedName name="_xlnm.Print_Area" localSheetId="2">'Halle'!$A$2:$Q$22</definedName>
    <definedName name="_xlnm.Print_Area" localSheetId="3">'Magdeburg'!$A$2:$Q$22</definedName>
    <definedName name="_xlnm.Print_Area" localSheetId="4">'Merseburg'!$A$2:$Q$22</definedName>
    <definedName name="_xlnm.Print_Area" localSheetId="5">'Sangerhausen'!$A$2:$Q$22</definedName>
    <definedName name="_xlnm.Print_Area" localSheetId="6">'Stendal'!$A$2:$Q$22</definedName>
    <definedName name="_xlnm.Print_Area" localSheetId="7">'Wittenberg'!$A$2:$Q$22</definedName>
  </definedNames>
  <calcPr fullCalcOnLoad="1" refMode="R1C1"/>
</workbook>
</file>

<file path=xl/sharedStrings.xml><?xml version="1.0" encoding="utf-8"?>
<sst xmlns="http://schemas.openxmlformats.org/spreadsheetml/2006/main" count="288" uniqueCount="32">
  <si>
    <t>Zuständigkeitsbereich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</si>
  <si>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</si>
  <si>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</si>
  <si>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</si>
  <si>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</si>
  <si>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</si>
  <si>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</si>
  <si>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</si>
  <si>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</si>
  <si>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</si>
  <si>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</si>
  <si>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</si>
  <si>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</si>
  <si>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</si>
  <si>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</si>
  <si>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</si>
  <si>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</si>
  <si>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</si>
  <si>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</si>
  <si>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</si>
  <si>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</si>
  <si>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</si>
  <si>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</si>
  <si>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2005 bis zum 30. September 2006, unterteilt nach Zuständigkeitsbereichen und Geschlecht
 in Dessau</t>
  </si>
  <si>
    <t>Quelle: Bundesinstitut für Berufsbildung (BIBB), Erhebung zum 30. September 2006</t>
  </si>
  <si>
    <t>Neu abgeschlossene Ausbildungsverträge vom 01. Oktober 2005 bis zum 30. September 2006, unterteilt nach Zuständigkeitsbereichen und Geschlecht
 in Halberstadt</t>
  </si>
  <si>
    <t>Neu abgeschlossene Ausbildungsverträge vom 01. Oktober 2005 bis zum 30. September 2006, unterteilt nach Zuständigkeitsbereichen und Geschlecht
 in Halle</t>
  </si>
  <si>
    <t>Neu abgeschlossene Ausbildungsverträge vom 01. Oktober 2005 bis zum 30. September 2006, unterteilt nach Zuständigkeitsbereichen und Geschlecht
 in Magdeburg</t>
  </si>
  <si>
    <t>Neu abgeschlossene Ausbildungsverträge vom 01. Oktober 2005 bis zum 30. September 2006, unterteilt nach Zuständigkeitsbereichen und Geschlecht
 in Merseburg</t>
  </si>
  <si>
    <t>Neu abgeschlossene Ausbildungsverträge vom 01. Oktober 2005 bis zum 30. September 2006, unterteilt nach Zuständigkeitsbereichen und Geschlecht
 in Sangerhausen</t>
  </si>
  <si>
    <t>Neu abgeschlossene Ausbildungsverträge vom 01. Oktober 2005 bis zum 30. September 2006, unterteilt nach Zuständigkeitsbereichen und Geschlecht
 in Stendal</t>
  </si>
  <si>
    <t>Neu abgeschlossene Ausbildungsverträge vom 01. Oktober 2005 bis zum 30. September 2006, unterteilt nach Zuständigkeitsbereichen und Geschlecht
 in Wittenberg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</si>
</sst>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 shrinkToFit="1"/>
    </xf>
    <xf numFmtId="164" fontId="0" fillId="0" borderId="8" xfId="0" applyNumberFormat="1" applyFill="1" applyBorder="1" applyAlignment="1">
      <alignment horizontal="center" vertical="center" shrinkToFit="1"/>
    </xf>
    <xf numFmtId="164" fontId="0" fillId="2" borderId="8" xfId="0" applyNumberFormat="1" applyFill="1" applyBorder="1" applyAlignment="1">
      <alignment horizontal="center" vertical="center" shrinkToFit="1"/>
    </xf>
    <xf numFmtId="164" fontId="0" fillId="2" borderId="9" xfId="0" applyNumberFormat="1" applyFill="1" applyBorder="1" applyAlignment="1">
      <alignment horizontal="center" vertical="center" shrinkToFit="1"/>
    </xf>
    <xf numFmtId="3" fontId="0" fillId="0" borderId="9" xfId="0" applyNumberFormat="1" applyFill="1" applyBorder="1" applyAlignment="1">
      <alignment horizontal="center" vertical="center" shrinkToFit="1"/>
    </xf>
    <xf numFmtId="164" fontId="0" fillId="0" borderId="9" xfId="0" applyNumberFormat="1" applyFill="1" applyBorder="1" applyAlignment="1">
      <alignment horizontal="center" vertical="center" shrinkToFit="1"/>
    </xf>
    <xf numFmtId="164" fontId="0" fillId="0" borderId="1" xfId="0" applyNumberForma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shrinkToFit="1"/>
    </xf>
    <xf numFmtId="164" fontId="2" fillId="0" borderId="11" xfId="0" applyNumberFormat="1" applyFont="1" applyFill="1" applyBorder="1" applyAlignment="1">
      <alignment horizontal="right" shrinkToFit="1"/>
    </xf>
    <xf numFmtId="3" fontId="2" fillId="2" borderId="11" xfId="0" applyNumberFormat="1" applyFont="1" applyFill="1" applyBorder="1" applyAlignment="1">
      <alignment horizontal="right" shrinkToFit="1"/>
    </xf>
    <xf numFmtId="164" fontId="2" fillId="0" borderId="10" xfId="0" applyNumberFormat="1" applyFont="1" applyFill="1" applyBorder="1" applyAlignment="1">
      <alignment horizontal="right" shrinkToFit="1"/>
    </xf>
    <xf numFmtId="0" fontId="0" fillId="0" borderId="6" xfId="0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shrinkToFit="1"/>
    </xf>
    <xf numFmtId="164" fontId="2" fillId="0" borderId="9" xfId="0" applyNumberFormat="1" applyFont="1" applyFill="1" applyBorder="1" applyAlignment="1">
      <alignment horizontal="right" shrinkToFit="1"/>
    </xf>
    <xf numFmtId="3" fontId="2" fillId="2" borderId="9" xfId="0" applyNumberFormat="1" applyFont="1" applyFill="1" applyBorder="1" applyAlignment="1">
      <alignment horizontal="right" shrinkToFit="1"/>
    </xf>
    <xf numFmtId="164" fontId="2" fillId="0" borderId="6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3" fontId="3" fillId="0" borderId="8" xfId="0" applyNumberFormat="1" applyFont="1" applyFill="1" applyBorder="1" applyAlignment="1">
      <alignment horizontal="right" shrinkToFit="1"/>
    </xf>
    <xf numFmtId="164" fontId="3" fillId="0" borderId="8" xfId="0" applyNumberFormat="1" applyFont="1" applyFill="1" applyBorder="1" applyAlignment="1">
      <alignment horizontal="right" shrinkToFit="1"/>
    </xf>
    <xf numFmtId="3" fontId="3" fillId="2" borderId="8" xfId="0" applyNumberFormat="1" applyFont="1" applyFill="1" applyBorder="1" applyAlignment="1">
      <alignment horizontal="right" shrinkToFit="1"/>
    </xf>
    <xf numFmtId="164" fontId="3" fillId="0" borderId="1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shrinkToFit="1"/>
    </xf>
    <xf numFmtId="164" fontId="1" fillId="0" borderId="12" xfId="0" applyNumberFormat="1" applyFont="1" applyFill="1" applyBorder="1" applyAlignment="1">
      <alignment shrinkToFit="1"/>
    </xf>
    <xf numFmtId="3" fontId="1" fillId="0" borderId="12" xfId="0" applyNumberFormat="1" applyFont="1" applyFill="1" applyBorder="1" applyAlignment="1">
      <alignment shrinkToFit="1"/>
    </xf>
    <xf numFmtId="164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23"/>
  <sheetViews>
    <sheetView tabSelected="1"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557</v>
      </c>
      <c r="D5" s="24">
        <f aca="true" t="shared" si="0" ref="D5:D18">IF(C5+E5&lt;&gt;0,100*(C5/(C5+E5)),".")</f>
        <v>61.074561403508774</v>
      </c>
      <c r="E5" s="23">
        <v>355</v>
      </c>
      <c r="F5" s="24">
        <f aca="true" t="shared" si="1" ref="F5:F18">IF(E5+C5&lt;&gt;0,100*(E5/(E5+C5)),".")</f>
        <v>38.92543859649123</v>
      </c>
      <c r="G5" s="25">
        <f aca="true" t="shared" si="2" ref="G5:G18">E5+C5</f>
        <v>912</v>
      </c>
      <c r="H5" s="23">
        <v>44</v>
      </c>
      <c r="I5" s="24">
        <f aca="true" t="shared" si="3" ref="I5:I18">IF(H5+J5&lt;&gt;0,100*(H5/(H5+J5)),".")</f>
        <v>47.31182795698925</v>
      </c>
      <c r="J5" s="23">
        <v>49</v>
      </c>
      <c r="K5" s="24">
        <f aca="true" t="shared" si="4" ref="K5:K18">IF(J5+H5&lt;&gt;0,100*(J5/(J5+H5)),".")</f>
        <v>52.68817204301075</v>
      </c>
      <c r="L5" s="25">
        <f aca="true" t="shared" si="5" ref="L5:L18">J5+H5</f>
        <v>93</v>
      </c>
      <c r="M5" s="23">
        <v>601</v>
      </c>
      <c r="N5" s="24">
        <f aca="true" t="shared" si="6" ref="N5:N18">IF(M5+O5&lt;&gt;0,100*(M5/(M5+O5)),".")</f>
        <v>59.800995024875625</v>
      </c>
      <c r="O5" s="23">
        <v>404</v>
      </c>
      <c r="P5" s="26">
        <f aca="true" t="shared" si="7" ref="P5:P18">IF(O5+M5&lt;&gt;0,100*(O5/(O5+M5)),".")</f>
        <v>40.19900497512438</v>
      </c>
      <c r="Q5" s="25">
        <f aca="true" t="shared" si="8" ref="Q5:Q18">O5+M5</f>
        <v>1005</v>
      </c>
    </row>
    <row r="6" spans="1:17" ht="15" customHeight="1">
      <c r="A6" s="21"/>
      <c r="B6" s="22" t="s">
        <v>9</v>
      </c>
      <c r="C6" s="23">
        <v>340</v>
      </c>
      <c r="D6" s="24">
        <f t="shared" si="0"/>
        <v>72.64957264957265</v>
      </c>
      <c r="E6" s="23">
        <v>128</v>
      </c>
      <c r="F6" s="24">
        <f t="shared" si="1"/>
        <v>27.350427350427353</v>
      </c>
      <c r="G6" s="25">
        <f t="shared" si="2"/>
        <v>468</v>
      </c>
      <c r="H6" s="23">
        <v>22</v>
      </c>
      <c r="I6" s="24">
        <f t="shared" si="3"/>
        <v>75.86206896551724</v>
      </c>
      <c r="J6" s="23">
        <v>7</v>
      </c>
      <c r="K6" s="24">
        <f t="shared" si="4"/>
        <v>24.137931034482758</v>
      </c>
      <c r="L6" s="25">
        <f t="shared" si="5"/>
        <v>29</v>
      </c>
      <c r="M6" s="23">
        <v>362</v>
      </c>
      <c r="N6" s="24">
        <f t="shared" si="6"/>
        <v>72.83702213279678</v>
      </c>
      <c r="O6" s="23">
        <v>135</v>
      </c>
      <c r="P6" s="26">
        <f t="shared" si="7"/>
        <v>27.16297786720322</v>
      </c>
      <c r="Q6" s="25">
        <f t="shared" si="8"/>
        <v>497</v>
      </c>
    </row>
    <row r="7" spans="1:17" ht="15" customHeight="1">
      <c r="A7" s="21"/>
      <c r="B7" s="22" t="s">
        <v>10</v>
      </c>
      <c r="C7" s="23">
        <v>24</v>
      </c>
      <c r="D7" s="24">
        <f t="shared" si="0"/>
        <v>38.70967741935484</v>
      </c>
      <c r="E7" s="23">
        <v>38</v>
      </c>
      <c r="F7" s="24">
        <f t="shared" si="1"/>
        <v>61.29032258064516</v>
      </c>
      <c r="G7" s="25">
        <f t="shared" si="2"/>
        <v>62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24</v>
      </c>
      <c r="N7" s="24">
        <f t="shared" si="6"/>
        <v>38.70967741935484</v>
      </c>
      <c r="O7" s="23">
        <v>38</v>
      </c>
      <c r="P7" s="26">
        <f t="shared" si="7"/>
        <v>61.29032258064516</v>
      </c>
      <c r="Q7" s="25">
        <f t="shared" si="8"/>
        <v>62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79</v>
      </c>
      <c r="D9" s="24">
        <f t="shared" si="0"/>
        <v>76.69902912621359</v>
      </c>
      <c r="E9" s="23">
        <v>24</v>
      </c>
      <c r="F9" s="24">
        <f t="shared" si="1"/>
        <v>23.300970873786408</v>
      </c>
      <c r="G9" s="25">
        <f t="shared" si="2"/>
        <v>103</v>
      </c>
      <c r="H9" s="23">
        <v>2</v>
      </c>
      <c r="I9" s="24">
        <f t="shared" si="3"/>
        <v>100</v>
      </c>
      <c r="J9" s="23">
        <v>0</v>
      </c>
      <c r="K9" s="24">
        <f t="shared" si="4"/>
        <v>0</v>
      </c>
      <c r="L9" s="25">
        <f t="shared" si="5"/>
        <v>2</v>
      </c>
      <c r="M9" s="23">
        <v>81</v>
      </c>
      <c r="N9" s="24">
        <f t="shared" si="6"/>
        <v>77.14285714285715</v>
      </c>
      <c r="O9" s="23">
        <v>24</v>
      </c>
      <c r="P9" s="26">
        <f t="shared" si="7"/>
        <v>22.857142857142858</v>
      </c>
      <c r="Q9" s="25">
        <f t="shared" si="8"/>
        <v>105</v>
      </c>
    </row>
    <row r="10" spans="1:17" ht="15" customHeight="1">
      <c r="A10" s="21"/>
      <c r="B10" s="22" t="s">
        <v>13</v>
      </c>
      <c r="C10" s="23">
        <v>6</v>
      </c>
      <c r="D10" s="24">
        <f t="shared" si="0"/>
        <v>16.216216216216218</v>
      </c>
      <c r="E10" s="23">
        <v>31</v>
      </c>
      <c r="F10" s="24">
        <f t="shared" si="1"/>
        <v>83.78378378378379</v>
      </c>
      <c r="G10" s="25">
        <f t="shared" si="2"/>
        <v>37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6</v>
      </c>
      <c r="N10" s="24">
        <f t="shared" si="6"/>
        <v>16.216216216216218</v>
      </c>
      <c r="O10" s="23">
        <v>31</v>
      </c>
      <c r="P10" s="26">
        <f t="shared" si="7"/>
        <v>83.78378378378379</v>
      </c>
      <c r="Q10" s="25">
        <f t="shared" si="8"/>
        <v>37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 t="str">
        <f t="shared" si="0"/>
        <v>.</v>
      </c>
      <c r="E12" s="23">
        <v>0</v>
      </c>
      <c r="F12" s="24" t="str">
        <f t="shared" si="1"/>
        <v>.</v>
      </c>
      <c r="G12" s="25">
        <f t="shared" si="2"/>
        <v>0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 t="str">
        <f t="shared" si="6"/>
        <v>.</v>
      </c>
      <c r="O12" s="23">
        <v>0</v>
      </c>
      <c r="P12" s="26" t="str">
        <f t="shared" si="7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4</v>
      </c>
      <c r="F13" s="24">
        <f t="shared" si="1"/>
        <v>100</v>
      </c>
      <c r="G13" s="25">
        <f t="shared" si="2"/>
        <v>4</v>
      </c>
      <c r="H13" s="23">
        <v>0</v>
      </c>
      <c r="I13" s="24" t="str">
        <f t="shared" si="3"/>
        <v>.</v>
      </c>
      <c r="J13" s="23">
        <v>0</v>
      </c>
      <c r="K13" s="24" t="str">
        <f t="shared" si="4"/>
        <v>.</v>
      </c>
      <c r="L13" s="25">
        <f t="shared" si="5"/>
        <v>0</v>
      </c>
      <c r="M13" s="23">
        <v>0</v>
      </c>
      <c r="N13" s="24">
        <f t="shared" si="6"/>
        <v>0</v>
      </c>
      <c r="O13" s="23">
        <v>4</v>
      </c>
      <c r="P13" s="26">
        <f t="shared" si="7"/>
        <v>100</v>
      </c>
      <c r="Q13" s="25">
        <f t="shared" si="8"/>
        <v>4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5</v>
      </c>
      <c r="F14" s="24">
        <f t="shared" si="1"/>
        <v>100</v>
      </c>
      <c r="G14" s="25">
        <f t="shared" si="2"/>
        <v>5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>
        <f t="shared" si="6"/>
        <v>0</v>
      </c>
      <c r="O14" s="23">
        <v>5</v>
      </c>
      <c r="P14" s="26">
        <f t="shared" si="7"/>
        <v>100</v>
      </c>
      <c r="Q14" s="25">
        <f t="shared" si="8"/>
        <v>5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22</v>
      </c>
      <c r="F15" s="24">
        <f t="shared" si="1"/>
        <v>100</v>
      </c>
      <c r="G15" s="25">
        <f t="shared" si="2"/>
        <v>22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0</v>
      </c>
      <c r="N15" s="24">
        <f t="shared" si="6"/>
        <v>0</v>
      </c>
      <c r="O15" s="23">
        <v>22</v>
      </c>
      <c r="P15" s="26">
        <f t="shared" si="7"/>
        <v>100</v>
      </c>
      <c r="Q15" s="25">
        <f t="shared" si="8"/>
        <v>22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7.6923076923076925</v>
      </c>
      <c r="E16" s="23">
        <v>12</v>
      </c>
      <c r="F16" s="24">
        <f t="shared" si="1"/>
        <v>92.3076923076923</v>
      </c>
      <c r="G16" s="25">
        <f t="shared" si="2"/>
        <v>13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1</v>
      </c>
      <c r="N16" s="24">
        <f t="shared" si="6"/>
        <v>7.6923076923076925</v>
      </c>
      <c r="O16" s="23">
        <v>12</v>
      </c>
      <c r="P16" s="26">
        <f t="shared" si="7"/>
        <v>92.3076923076923</v>
      </c>
      <c r="Q16" s="25">
        <f t="shared" si="8"/>
        <v>13</v>
      </c>
    </row>
    <row r="17" spans="1:17" ht="15" customHeight="1">
      <c r="A17" s="27"/>
      <c r="B17" s="28" t="s">
        <v>20</v>
      </c>
      <c r="C17" s="29">
        <v>1</v>
      </c>
      <c r="D17" s="30">
        <f t="shared" si="0"/>
        <v>11.11111111111111</v>
      </c>
      <c r="E17" s="29">
        <v>8</v>
      </c>
      <c r="F17" s="30">
        <f t="shared" si="1"/>
        <v>88.88888888888889</v>
      </c>
      <c r="G17" s="31">
        <f t="shared" si="2"/>
        <v>9</v>
      </c>
      <c r="H17" s="29">
        <v>0</v>
      </c>
      <c r="I17" s="30">
        <f t="shared" si="3"/>
        <v>0</v>
      </c>
      <c r="J17" s="29">
        <v>1</v>
      </c>
      <c r="K17" s="30">
        <f t="shared" si="4"/>
        <v>100</v>
      </c>
      <c r="L17" s="31">
        <f t="shared" si="5"/>
        <v>1</v>
      </c>
      <c r="M17" s="29">
        <v>1</v>
      </c>
      <c r="N17" s="30">
        <f t="shared" si="6"/>
        <v>10</v>
      </c>
      <c r="O17" s="29">
        <v>9</v>
      </c>
      <c r="P17" s="32">
        <f t="shared" si="7"/>
        <v>90</v>
      </c>
      <c r="Q17" s="31">
        <f t="shared" si="8"/>
        <v>10</v>
      </c>
    </row>
    <row r="18" spans="1:17" s="39" customFormat="1" ht="15" customHeight="1">
      <c r="A18" s="33"/>
      <c r="B18" s="34" t="s">
        <v>21</v>
      </c>
      <c r="C18" s="35">
        <f>SUM(C5:C17)</f>
        <v>1008</v>
      </c>
      <c r="D18" s="36">
        <f t="shared" si="0"/>
        <v>61.65137614678899</v>
      </c>
      <c r="E18" s="35">
        <f>SUM(E5:E17)</f>
        <v>627</v>
      </c>
      <c r="F18" s="36">
        <f t="shared" si="1"/>
        <v>38.34862385321101</v>
      </c>
      <c r="G18" s="37">
        <f t="shared" si="2"/>
        <v>1635</v>
      </c>
      <c r="H18" s="35">
        <f>SUM(H5:H17)</f>
        <v>68</v>
      </c>
      <c r="I18" s="36">
        <f t="shared" si="3"/>
        <v>54.400000000000006</v>
      </c>
      <c r="J18" s="35">
        <f>SUM(J5:J17)</f>
        <v>57</v>
      </c>
      <c r="K18" s="36">
        <f t="shared" si="4"/>
        <v>45.6</v>
      </c>
      <c r="L18" s="37">
        <f t="shared" si="5"/>
        <v>125</v>
      </c>
      <c r="M18" s="35">
        <f>SUM(M5:M17)</f>
        <v>1076</v>
      </c>
      <c r="N18" s="36">
        <f t="shared" si="6"/>
        <v>61.13636363636363</v>
      </c>
      <c r="O18" s="35">
        <f>SUM(O5:O17)</f>
        <v>684</v>
      </c>
      <c r="P18" s="38">
        <f t="shared" si="7"/>
        <v>38.86363636363636</v>
      </c>
      <c r="Q18" s="37">
        <f t="shared" si="8"/>
        <v>1760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12:00&amp;RDessau</oddHeader>
    <oddFooter>&amp;R&amp;10Tabelle 51.2 mw</oddFooter>
  </headerFooter>
  <legacyDrawing r:id="rId2"/>
  <oleObjects>
    <oleObject progId="Word.Document.8" shapeId="124181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641</v>
      </c>
      <c r="D5" s="24">
        <f aca="true" t="shared" si="0" ref="D5:D18">IF(C5+E5&lt;&gt;0,100*(C5/(C5+E5)),".")</f>
        <v>61.164122137404576</v>
      </c>
      <c r="E5" s="23">
        <v>407</v>
      </c>
      <c r="F5" s="24">
        <f aca="true" t="shared" si="1" ref="F5:F18">IF(E5+C5&lt;&gt;0,100*(E5/(E5+C5)),".")</f>
        <v>38.83587786259542</v>
      </c>
      <c r="G5" s="25">
        <f aca="true" t="shared" si="2" ref="G5:G18">E5+C5</f>
        <v>1048</v>
      </c>
      <c r="H5" s="23">
        <v>33</v>
      </c>
      <c r="I5" s="24">
        <f aca="true" t="shared" si="3" ref="I5:I18">IF(H5+J5&lt;&gt;0,100*(H5/(H5+J5)),".")</f>
        <v>56.896551724137936</v>
      </c>
      <c r="J5" s="23">
        <v>25</v>
      </c>
      <c r="K5" s="24">
        <f aca="true" t="shared" si="4" ref="K5:K18">IF(J5+H5&lt;&gt;0,100*(J5/(J5+H5)),".")</f>
        <v>43.103448275862064</v>
      </c>
      <c r="L5" s="25">
        <f aca="true" t="shared" si="5" ref="L5:L18">J5+H5</f>
        <v>58</v>
      </c>
      <c r="M5" s="23">
        <v>674</v>
      </c>
      <c r="N5" s="24">
        <f aca="true" t="shared" si="6" ref="N5:N18">IF(M5+O5&lt;&gt;0,100*(M5/(M5+O5)),".")</f>
        <v>60.94032549728752</v>
      </c>
      <c r="O5" s="23">
        <v>432</v>
      </c>
      <c r="P5" s="26">
        <f aca="true" t="shared" si="7" ref="P5:P18">IF(O5+M5&lt;&gt;0,100*(O5/(O5+M5)),".")</f>
        <v>39.059674502712475</v>
      </c>
      <c r="Q5" s="25">
        <f aca="true" t="shared" si="8" ref="Q5:Q18">O5+M5</f>
        <v>1106</v>
      </c>
    </row>
    <row r="6" spans="1:17" ht="15" customHeight="1">
      <c r="A6" s="21"/>
      <c r="B6" s="22" t="s">
        <v>9</v>
      </c>
      <c r="C6" s="23">
        <v>314</v>
      </c>
      <c r="D6" s="24">
        <f t="shared" si="0"/>
        <v>77.14987714987716</v>
      </c>
      <c r="E6" s="23">
        <v>93</v>
      </c>
      <c r="F6" s="24">
        <f t="shared" si="1"/>
        <v>22.85012285012285</v>
      </c>
      <c r="G6" s="25">
        <f t="shared" si="2"/>
        <v>407</v>
      </c>
      <c r="H6" s="23">
        <v>55</v>
      </c>
      <c r="I6" s="24">
        <f t="shared" si="3"/>
        <v>73.33333333333333</v>
      </c>
      <c r="J6" s="23">
        <v>20</v>
      </c>
      <c r="K6" s="24">
        <f t="shared" si="4"/>
        <v>26.666666666666668</v>
      </c>
      <c r="L6" s="25">
        <f t="shared" si="5"/>
        <v>75</v>
      </c>
      <c r="M6" s="23">
        <v>369</v>
      </c>
      <c r="N6" s="24">
        <f t="shared" si="6"/>
        <v>76.55601659751036</v>
      </c>
      <c r="O6" s="23">
        <v>113</v>
      </c>
      <c r="P6" s="26">
        <f t="shared" si="7"/>
        <v>23.443983402489625</v>
      </c>
      <c r="Q6" s="25">
        <f t="shared" si="8"/>
        <v>482</v>
      </c>
    </row>
    <row r="7" spans="1:17" ht="15" customHeight="1">
      <c r="A7" s="21"/>
      <c r="B7" s="22" t="s">
        <v>10</v>
      </c>
      <c r="C7" s="23">
        <v>19</v>
      </c>
      <c r="D7" s="24">
        <f t="shared" si="0"/>
        <v>41.30434782608695</v>
      </c>
      <c r="E7" s="23">
        <v>27</v>
      </c>
      <c r="F7" s="24">
        <f t="shared" si="1"/>
        <v>58.69565217391305</v>
      </c>
      <c r="G7" s="25">
        <f t="shared" si="2"/>
        <v>46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19</v>
      </c>
      <c r="N7" s="24">
        <f t="shared" si="6"/>
        <v>41.30434782608695</v>
      </c>
      <c r="O7" s="23">
        <v>27</v>
      </c>
      <c r="P7" s="26">
        <f t="shared" si="7"/>
        <v>58.69565217391305</v>
      </c>
      <c r="Q7" s="25">
        <f t="shared" si="8"/>
        <v>46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31</v>
      </c>
      <c r="D9" s="24">
        <f t="shared" si="0"/>
        <v>75.60975609756098</v>
      </c>
      <c r="E9" s="23">
        <v>10</v>
      </c>
      <c r="F9" s="24">
        <f t="shared" si="1"/>
        <v>24.390243902439025</v>
      </c>
      <c r="G9" s="25">
        <f t="shared" si="2"/>
        <v>41</v>
      </c>
      <c r="H9" s="23">
        <v>1</v>
      </c>
      <c r="I9" s="24">
        <f t="shared" si="3"/>
        <v>100</v>
      </c>
      <c r="J9" s="23">
        <v>0</v>
      </c>
      <c r="K9" s="24">
        <f t="shared" si="4"/>
        <v>0</v>
      </c>
      <c r="L9" s="25">
        <f t="shared" si="5"/>
        <v>1</v>
      </c>
      <c r="M9" s="23">
        <v>32</v>
      </c>
      <c r="N9" s="24">
        <f t="shared" si="6"/>
        <v>76.19047619047619</v>
      </c>
      <c r="O9" s="23">
        <v>10</v>
      </c>
      <c r="P9" s="26">
        <f t="shared" si="7"/>
        <v>23.809523809523807</v>
      </c>
      <c r="Q9" s="25">
        <f t="shared" si="8"/>
        <v>42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11.11111111111111</v>
      </c>
      <c r="E10" s="23">
        <v>8</v>
      </c>
      <c r="F10" s="24">
        <f t="shared" si="1"/>
        <v>88.88888888888889</v>
      </c>
      <c r="G10" s="25">
        <f t="shared" si="2"/>
        <v>9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1</v>
      </c>
      <c r="N10" s="24">
        <f t="shared" si="6"/>
        <v>11.11111111111111</v>
      </c>
      <c r="O10" s="23">
        <v>8</v>
      </c>
      <c r="P10" s="26">
        <f t="shared" si="7"/>
        <v>88.88888888888889</v>
      </c>
      <c r="Q10" s="25">
        <f t="shared" si="8"/>
        <v>9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3</v>
      </c>
      <c r="F12" s="24">
        <f t="shared" si="1"/>
        <v>100</v>
      </c>
      <c r="G12" s="25">
        <f t="shared" si="2"/>
        <v>3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>
        <f t="shared" si="6"/>
        <v>0</v>
      </c>
      <c r="O12" s="23">
        <v>3</v>
      </c>
      <c r="P12" s="26">
        <f t="shared" si="7"/>
        <v>100</v>
      </c>
      <c r="Q12" s="25">
        <f t="shared" si="8"/>
        <v>3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19</v>
      </c>
      <c r="F13" s="24">
        <f t="shared" si="1"/>
        <v>100</v>
      </c>
      <c r="G13" s="25">
        <f t="shared" si="2"/>
        <v>19</v>
      </c>
      <c r="H13" s="23">
        <v>0</v>
      </c>
      <c r="I13" s="24" t="str">
        <f t="shared" si="3"/>
        <v>.</v>
      </c>
      <c r="J13" s="23">
        <v>0</v>
      </c>
      <c r="K13" s="24" t="str">
        <f t="shared" si="4"/>
        <v>.</v>
      </c>
      <c r="L13" s="25">
        <f t="shared" si="5"/>
        <v>0</v>
      </c>
      <c r="M13" s="23">
        <v>0</v>
      </c>
      <c r="N13" s="24">
        <f t="shared" si="6"/>
        <v>0</v>
      </c>
      <c r="O13" s="23">
        <v>19</v>
      </c>
      <c r="P13" s="26">
        <f t="shared" si="7"/>
        <v>100</v>
      </c>
      <c r="Q13" s="25">
        <f t="shared" si="8"/>
        <v>19</v>
      </c>
    </row>
    <row r="14" spans="1:17" ht="15" customHeight="1">
      <c r="A14" s="21"/>
      <c r="B14" s="22" t="s">
        <v>17</v>
      </c>
      <c r="C14" s="23">
        <v>0</v>
      </c>
      <c r="D14" s="24" t="str">
        <f t="shared" si="0"/>
        <v>.</v>
      </c>
      <c r="E14" s="23">
        <v>0</v>
      </c>
      <c r="F14" s="24" t="str">
        <f t="shared" si="1"/>
        <v>.</v>
      </c>
      <c r="G14" s="25">
        <f t="shared" si="2"/>
        <v>0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 t="str">
        <f t="shared" si="6"/>
        <v>.</v>
      </c>
      <c r="O14" s="23">
        <v>0</v>
      </c>
      <c r="P14" s="26" t="str">
        <f t="shared" si="7"/>
        <v>.</v>
      </c>
      <c r="Q14" s="25">
        <f t="shared" si="8"/>
        <v>0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14</v>
      </c>
      <c r="F15" s="24">
        <f t="shared" si="1"/>
        <v>100</v>
      </c>
      <c r="G15" s="25">
        <f t="shared" si="2"/>
        <v>14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0</v>
      </c>
      <c r="N15" s="24">
        <f t="shared" si="6"/>
        <v>0</v>
      </c>
      <c r="O15" s="23">
        <v>14</v>
      </c>
      <c r="P15" s="26">
        <f t="shared" si="7"/>
        <v>100</v>
      </c>
      <c r="Q15" s="25">
        <f t="shared" si="8"/>
        <v>14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10</v>
      </c>
      <c r="E16" s="23">
        <v>9</v>
      </c>
      <c r="F16" s="24">
        <f t="shared" si="1"/>
        <v>90</v>
      </c>
      <c r="G16" s="25">
        <f t="shared" si="2"/>
        <v>10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1</v>
      </c>
      <c r="N16" s="24">
        <f t="shared" si="6"/>
        <v>10</v>
      </c>
      <c r="O16" s="23">
        <v>9</v>
      </c>
      <c r="P16" s="26">
        <f t="shared" si="7"/>
        <v>90</v>
      </c>
      <c r="Q16" s="25">
        <f t="shared" si="8"/>
        <v>10</v>
      </c>
    </row>
    <row r="17" spans="1:17" ht="15" customHeight="1">
      <c r="A17" s="27"/>
      <c r="B17" s="28" t="s">
        <v>20</v>
      </c>
      <c r="C17" s="29">
        <v>1</v>
      </c>
      <c r="D17" s="30">
        <f t="shared" si="0"/>
        <v>9.090909090909092</v>
      </c>
      <c r="E17" s="29">
        <v>10</v>
      </c>
      <c r="F17" s="30">
        <f t="shared" si="1"/>
        <v>90.9090909090909</v>
      </c>
      <c r="G17" s="31">
        <f t="shared" si="2"/>
        <v>11</v>
      </c>
      <c r="H17" s="29">
        <v>0</v>
      </c>
      <c r="I17" s="30">
        <f t="shared" si="3"/>
        <v>0</v>
      </c>
      <c r="J17" s="29">
        <v>1</v>
      </c>
      <c r="K17" s="30">
        <f t="shared" si="4"/>
        <v>100</v>
      </c>
      <c r="L17" s="31">
        <f t="shared" si="5"/>
        <v>1</v>
      </c>
      <c r="M17" s="29">
        <v>1</v>
      </c>
      <c r="N17" s="30">
        <f t="shared" si="6"/>
        <v>8.333333333333332</v>
      </c>
      <c r="O17" s="29">
        <v>11</v>
      </c>
      <c r="P17" s="32">
        <f t="shared" si="7"/>
        <v>91.66666666666666</v>
      </c>
      <c r="Q17" s="31">
        <f t="shared" si="8"/>
        <v>12</v>
      </c>
    </row>
    <row r="18" spans="1:17" s="39" customFormat="1" ht="15" customHeight="1">
      <c r="A18" s="33"/>
      <c r="B18" s="34" t="s">
        <v>21</v>
      </c>
      <c r="C18" s="35">
        <f>SUM(C5:C17)</f>
        <v>1008</v>
      </c>
      <c r="D18" s="36">
        <f t="shared" si="0"/>
        <v>62.68656716417911</v>
      </c>
      <c r="E18" s="35">
        <f>SUM(E5:E17)</f>
        <v>600</v>
      </c>
      <c r="F18" s="36">
        <f t="shared" si="1"/>
        <v>37.3134328358209</v>
      </c>
      <c r="G18" s="37">
        <f t="shared" si="2"/>
        <v>1608</v>
      </c>
      <c r="H18" s="35">
        <f>SUM(H5:H17)</f>
        <v>89</v>
      </c>
      <c r="I18" s="36">
        <f t="shared" si="3"/>
        <v>65.92592592592592</v>
      </c>
      <c r="J18" s="35">
        <f>SUM(J5:J17)</f>
        <v>46</v>
      </c>
      <c r="K18" s="36">
        <f t="shared" si="4"/>
        <v>34.074074074074076</v>
      </c>
      <c r="L18" s="37">
        <f t="shared" si="5"/>
        <v>135</v>
      </c>
      <c r="M18" s="35">
        <f>SUM(M5:M17)</f>
        <v>1097</v>
      </c>
      <c r="N18" s="36">
        <f t="shared" si="6"/>
        <v>62.93746414228342</v>
      </c>
      <c r="O18" s="35">
        <f>SUM(O5:O17)</f>
        <v>646</v>
      </c>
      <c r="P18" s="38">
        <f t="shared" si="7"/>
        <v>37.06253585771658</v>
      </c>
      <c r="Q18" s="37">
        <f t="shared" si="8"/>
        <v>1743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12:00&amp;RHalberstadt</oddHeader>
    <oddFooter>&amp;R&amp;10Tabelle 51.2 mw</oddFooter>
  </headerFooter>
  <legacyDrawing r:id="rId2"/>
  <oleObjects>
    <oleObject progId="Word.Document.8" shapeId="124182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1179</v>
      </c>
      <c r="D5" s="24">
        <f aca="true" t="shared" si="0" ref="D5:D18">IF(C5+E5&lt;&gt;0,100*(C5/(C5+E5)),".")</f>
        <v>58.511166253101734</v>
      </c>
      <c r="E5" s="23">
        <v>836</v>
      </c>
      <c r="F5" s="24">
        <f aca="true" t="shared" si="1" ref="F5:F18">IF(E5+C5&lt;&gt;0,100*(E5/(E5+C5)),".")</f>
        <v>41.488833746898266</v>
      </c>
      <c r="G5" s="25">
        <f aca="true" t="shared" si="2" ref="G5:G18">E5+C5</f>
        <v>2015</v>
      </c>
      <c r="H5" s="23">
        <v>83</v>
      </c>
      <c r="I5" s="24">
        <f aca="true" t="shared" si="3" ref="I5:I18">IF(H5+J5&lt;&gt;0,100*(H5/(H5+J5)),".")</f>
        <v>40.88669950738916</v>
      </c>
      <c r="J5" s="23">
        <v>120</v>
      </c>
      <c r="K5" s="24">
        <f aca="true" t="shared" si="4" ref="K5:K18">IF(J5+H5&lt;&gt;0,100*(J5/(J5+H5)),".")</f>
        <v>59.11330049261084</v>
      </c>
      <c r="L5" s="25">
        <f aca="true" t="shared" si="5" ref="L5:L18">J5+H5</f>
        <v>203</v>
      </c>
      <c r="M5" s="23">
        <v>1262</v>
      </c>
      <c r="N5" s="24">
        <f aca="true" t="shared" si="6" ref="N5:N18">IF(M5+O5&lt;&gt;0,100*(M5/(M5+O5)),".")</f>
        <v>56.89810640216412</v>
      </c>
      <c r="O5" s="23">
        <v>956</v>
      </c>
      <c r="P5" s="26">
        <f aca="true" t="shared" si="7" ref="P5:P18">IF(O5+M5&lt;&gt;0,100*(O5/(O5+M5)),".")</f>
        <v>43.10189359783589</v>
      </c>
      <c r="Q5" s="25">
        <f aca="true" t="shared" si="8" ref="Q5:Q18">O5+M5</f>
        <v>2218</v>
      </c>
    </row>
    <row r="6" spans="1:17" ht="15" customHeight="1">
      <c r="A6" s="21"/>
      <c r="B6" s="22" t="s">
        <v>9</v>
      </c>
      <c r="C6" s="23">
        <v>492</v>
      </c>
      <c r="D6" s="24">
        <f t="shared" si="0"/>
        <v>75.80893682588598</v>
      </c>
      <c r="E6" s="23">
        <v>157</v>
      </c>
      <c r="F6" s="24">
        <f t="shared" si="1"/>
        <v>24.19106317411402</v>
      </c>
      <c r="G6" s="25">
        <f t="shared" si="2"/>
        <v>649</v>
      </c>
      <c r="H6" s="23">
        <v>10</v>
      </c>
      <c r="I6" s="24">
        <f t="shared" si="3"/>
        <v>62.5</v>
      </c>
      <c r="J6" s="23">
        <v>6</v>
      </c>
      <c r="K6" s="24">
        <f t="shared" si="4"/>
        <v>37.5</v>
      </c>
      <c r="L6" s="25">
        <f t="shared" si="5"/>
        <v>16</v>
      </c>
      <c r="M6" s="23">
        <v>502</v>
      </c>
      <c r="N6" s="24">
        <f t="shared" si="6"/>
        <v>75.48872180451129</v>
      </c>
      <c r="O6" s="23">
        <v>163</v>
      </c>
      <c r="P6" s="26">
        <f t="shared" si="7"/>
        <v>24.51127819548872</v>
      </c>
      <c r="Q6" s="25">
        <f t="shared" si="8"/>
        <v>665</v>
      </c>
    </row>
    <row r="7" spans="1:17" ht="15" customHeight="1">
      <c r="A7" s="21"/>
      <c r="B7" s="22" t="s">
        <v>10</v>
      </c>
      <c r="C7" s="23">
        <v>47</v>
      </c>
      <c r="D7" s="24">
        <f t="shared" si="0"/>
        <v>43.11926605504588</v>
      </c>
      <c r="E7" s="23">
        <v>62</v>
      </c>
      <c r="F7" s="24">
        <f t="shared" si="1"/>
        <v>56.88073394495413</v>
      </c>
      <c r="G7" s="25">
        <f t="shared" si="2"/>
        <v>109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47</v>
      </c>
      <c r="N7" s="24">
        <f t="shared" si="6"/>
        <v>43.11926605504588</v>
      </c>
      <c r="O7" s="23">
        <v>62</v>
      </c>
      <c r="P7" s="26">
        <f t="shared" si="7"/>
        <v>56.88073394495413</v>
      </c>
      <c r="Q7" s="25">
        <f t="shared" si="8"/>
        <v>109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30</v>
      </c>
      <c r="D9" s="24">
        <f t="shared" si="0"/>
        <v>75</v>
      </c>
      <c r="E9" s="23">
        <v>10</v>
      </c>
      <c r="F9" s="24">
        <f t="shared" si="1"/>
        <v>25</v>
      </c>
      <c r="G9" s="25">
        <f t="shared" si="2"/>
        <v>40</v>
      </c>
      <c r="H9" s="23">
        <v>2</v>
      </c>
      <c r="I9" s="24">
        <f t="shared" si="3"/>
        <v>50</v>
      </c>
      <c r="J9" s="23">
        <v>2</v>
      </c>
      <c r="K9" s="24">
        <f t="shared" si="4"/>
        <v>50</v>
      </c>
      <c r="L9" s="25">
        <f t="shared" si="5"/>
        <v>4</v>
      </c>
      <c r="M9" s="23">
        <v>32</v>
      </c>
      <c r="N9" s="24">
        <f t="shared" si="6"/>
        <v>72.72727272727273</v>
      </c>
      <c r="O9" s="23">
        <v>12</v>
      </c>
      <c r="P9" s="26">
        <f t="shared" si="7"/>
        <v>27.27272727272727</v>
      </c>
      <c r="Q9" s="25">
        <f t="shared" si="8"/>
        <v>44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18</v>
      </c>
      <c r="F10" s="24">
        <f t="shared" si="1"/>
        <v>100</v>
      </c>
      <c r="G10" s="25">
        <f t="shared" si="2"/>
        <v>18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0</v>
      </c>
      <c r="N10" s="24">
        <f t="shared" si="6"/>
        <v>0</v>
      </c>
      <c r="O10" s="23">
        <v>18</v>
      </c>
      <c r="P10" s="26">
        <f t="shared" si="7"/>
        <v>100</v>
      </c>
      <c r="Q10" s="25">
        <f t="shared" si="8"/>
        <v>18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7</v>
      </c>
      <c r="F12" s="24">
        <f t="shared" si="1"/>
        <v>100</v>
      </c>
      <c r="G12" s="25">
        <f t="shared" si="2"/>
        <v>7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>
        <f t="shared" si="6"/>
        <v>0</v>
      </c>
      <c r="O12" s="23">
        <v>7</v>
      </c>
      <c r="P12" s="26">
        <f t="shared" si="7"/>
        <v>100</v>
      </c>
      <c r="Q12" s="25">
        <f t="shared" si="8"/>
        <v>7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28</v>
      </c>
      <c r="F13" s="24">
        <f t="shared" si="1"/>
        <v>100</v>
      </c>
      <c r="G13" s="25">
        <f t="shared" si="2"/>
        <v>28</v>
      </c>
      <c r="H13" s="23">
        <v>0</v>
      </c>
      <c r="I13" s="24" t="str">
        <f t="shared" si="3"/>
        <v>.</v>
      </c>
      <c r="J13" s="23">
        <v>0</v>
      </c>
      <c r="K13" s="24" t="str">
        <f t="shared" si="4"/>
        <v>.</v>
      </c>
      <c r="L13" s="25">
        <f t="shared" si="5"/>
        <v>0</v>
      </c>
      <c r="M13" s="23">
        <v>0</v>
      </c>
      <c r="N13" s="24">
        <f t="shared" si="6"/>
        <v>0</v>
      </c>
      <c r="O13" s="23">
        <v>28</v>
      </c>
      <c r="P13" s="26">
        <f t="shared" si="7"/>
        <v>100</v>
      </c>
      <c r="Q13" s="25">
        <f t="shared" si="8"/>
        <v>28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3</v>
      </c>
      <c r="F14" s="24">
        <f t="shared" si="1"/>
        <v>100</v>
      </c>
      <c r="G14" s="25">
        <f t="shared" si="2"/>
        <v>3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>
        <f t="shared" si="6"/>
        <v>0</v>
      </c>
      <c r="O14" s="23">
        <v>3</v>
      </c>
      <c r="P14" s="26">
        <f t="shared" si="7"/>
        <v>100</v>
      </c>
      <c r="Q14" s="25">
        <f t="shared" si="8"/>
        <v>3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41</v>
      </c>
      <c r="F15" s="24">
        <f t="shared" si="1"/>
        <v>100</v>
      </c>
      <c r="G15" s="25">
        <f t="shared" si="2"/>
        <v>41</v>
      </c>
      <c r="H15" s="23">
        <v>0</v>
      </c>
      <c r="I15" s="24">
        <f t="shared" si="3"/>
        <v>0</v>
      </c>
      <c r="J15" s="23">
        <v>2</v>
      </c>
      <c r="K15" s="24">
        <f t="shared" si="4"/>
        <v>100</v>
      </c>
      <c r="L15" s="25">
        <f t="shared" si="5"/>
        <v>2</v>
      </c>
      <c r="M15" s="23">
        <v>0</v>
      </c>
      <c r="N15" s="24">
        <f t="shared" si="6"/>
        <v>0</v>
      </c>
      <c r="O15" s="23">
        <v>43</v>
      </c>
      <c r="P15" s="26">
        <f t="shared" si="7"/>
        <v>100</v>
      </c>
      <c r="Q15" s="25">
        <f t="shared" si="8"/>
        <v>43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2.380952380952381</v>
      </c>
      <c r="E16" s="23">
        <v>41</v>
      </c>
      <c r="F16" s="24">
        <f t="shared" si="1"/>
        <v>97.61904761904762</v>
      </c>
      <c r="G16" s="25">
        <f t="shared" si="2"/>
        <v>42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1</v>
      </c>
      <c r="N16" s="24">
        <f t="shared" si="6"/>
        <v>2.380952380952381</v>
      </c>
      <c r="O16" s="23">
        <v>41</v>
      </c>
      <c r="P16" s="26">
        <f t="shared" si="7"/>
        <v>97.61904761904762</v>
      </c>
      <c r="Q16" s="25">
        <f t="shared" si="8"/>
        <v>42</v>
      </c>
    </row>
    <row r="17" spans="1:17" ht="15" customHeight="1">
      <c r="A17" s="27"/>
      <c r="B17" s="28" t="s">
        <v>20</v>
      </c>
      <c r="C17" s="29">
        <v>4</v>
      </c>
      <c r="D17" s="30">
        <f t="shared" si="0"/>
        <v>15.384615384615385</v>
      </c>
      <c r="E17" s="29">
        <v>22</v>
      </c>
      <c r="F17" s="30">
        <f t="shared" si="1"/>
        <v>84.61538461538461</v>
      </c>
      <c r="G17" s="31">
        <f t="shared" si="2"/>
        <v>26</v>
      </c>
      <c r="H17" s="29">
        <v>0</v>
      </c>
      <c r="I17" s="30">
        <f t="shared" si="3"/>
        <v>0</v>
      </c>
      <c r="J17" s="29">
        <v>1</v>
      </c>
      <c r="K17" s="30">
        <f t="shared" si="4"/>
        <v>100</v>
      </c>
      <c r="L17" s="31">
        <f t="shared" si="5"/>
        <v>1</v>
      </c>
      <c r="M17" s="29">
        <v>4</v>
      </c>
      <c r="N17" s="30">
        <f t="shared" si="6"/>
        <v>14.814814814814813</v>
      </c>
      <c r="O17" s="29">
        <v>23</v>
      </c>
      <c r="P17" s="32">
        <f t="shared" si="7"/>
        <v>85.18518518518519</v>
      </c>
      <c r="Q17" s="31">
        <f t="shared" si="8"/>
        <v>27</v>
      </c>
    </row>
    <row r="18" spans="1:17" s="39" customFormat="1" ht="15" customHeight="1">
      <c r="A18" s="33"/>
      <c r="B18" s="34" t="s">
        <v>21</v>
      </c>
      <c r="C18" s="35">
        <f>SUM(C5:C17)</f>
        <v>1753</v>
      </c>
      <c r="D18" s="36">
        <f t="shared" si="0"/>
        <v>58.86501007387508</v>
      </c>
      <c r="E18" s="35">
        <f>SUM(E5:E17)</f>
        <v>1225</v>
      </c>
      <c r="F18" s="36">
        <f t="shared" si="1"/>
        <v>41.134989926124916</v>
      </c>
      <c r="G18" s="37">
        <f t="shared" si="2"/>
        <v>2978</v>
      </c>
      <c r="H18" s="35">
        <f>SUM(H5:H17)</f>
        <v>95</v>
      </c>
      <c r="I18" s="36">
        <f t="shared" si="3"/>
        <v>42.0353982300885</v>
      </c>
      <c r="J18" s="35">
        <f>SUM(J5:J17)</f>
        <v>131</v>
      </c>
      <c r="K18" s="36">
        <f t="shared" si="4"/>
        <v>57.9646017699115</v>
      </c>
      <c r="L18" s="37">
        <f t="shared" si="5"/>
        <v>226</v>
      </c>
      <c r="M18" s="35">
        <f>SUM(M5:M17)</f>
        <v>1848</v>
      </c>
      <c r="N18" s="36">
        <f t="shared" si="6"/>
        <v>57.67790262172284</v>
      </c>
      <c r="O18" s="35">
        <f>SUM(O5:O17)</f>
        <v>1356</v>
      </c>
      <c r="P18" s="38">
        <f t="shared" si="7"/>
        <v>42.32209737827715</v>
      </c>
      <c r="Q18" s="37">
        <f t="shared" si="8"/>
        <v>3204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12:00&amp;RHalle</oddHeader>
    <oddFooter>&amp;R&amp;10Tabelle 51.2 mw</oddFooter>
  </headerFooter>
  <legacyDrawing r:id="rId2"/>
  <oleObjects>
    <oleObject progId="Word.Document.8" shapeId="1241830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1828</v>
      </c>
      <c r="D5" s="24">
        <f aca="true" t="shared" si="0" ref="D5:D18">IF(C5+E5&lt;&gt;0,100*(C5/(C5+E5)),".")</f>
        <v>59.350649350649356</v>
      </c>
      <c r="E5" s="23">
        <v>1252</v>
      </c>
      <c r="F5" s="24">
        <f aca="true" t="shared" si="1" ref="F5:F18">IF(E5+C5&lt;&gt;0,100*(E5/(E5+C5)),".")</f>
        <v>40.64935064935065</v>
      </c>
      <c r="G5" s="25">
        <f aca="true" t="shared" si="2" ref="G5:G18">E5+C5</f>
        <v>3080</v>
      </c>
      <c r="H5" s="23">
        <v>144</v>
      </c>
      <c r="I5" s="24">
        <f aca="true" t="shared" si="3" ref="I5:I18">IF(H5+J5&lt;&gt;0,100*(H5/(H5+J5)),".")</f>
        <v>58.77551020408164</v>
      </c>
      <c r="J5" s="23">
        <v>101</v>
      </c>
      <c r="K5" s="24">
        <f aca="true" t="shared" si="4" ref="K5:K18">IF(J5+H5&lt;&gt;0,100*(J5/(J5+H5)),".")</f>
        <v>41.224489795918366</v>
      </c>
      <c r="L5" s="25">
        <f aca="true" t="shared" si="5" ref="L5:L18">J5+H5</f>
        <v>245</v>
      </c>
      <c r="M5" s="23">
        <v>1972</v>
      </c>
      <c r="N5" s="24">
        <f aca="true" t="shared" si="6" ref="N5:N18">IF(M5+O5&lt;&gt;0,100*(M5/(M5+O5)),".")</f>
        <v>59.308270676691734</v>
      </c>
      <c r="O5" s="23">
        <v>1353</v>
      </c>
      <c r="P5" s="26">
        <f aca="true" t="shared" si="7" ref="P5:P18">IF(O5+M5&lt;&gt;0,100*(O5/(O5+M5)),".")</f>
        <v>40.69172932330827</v>
      </c>
      <c r="Q5" s="25">
        <f aca="true" t="shared" si="8" ref="Q5:Q18">O5+M5</f>
        <v>3325</v>
      </c>
    </row>
    <row r="6" spans="1:17" ht="15" customHeight="1">
      <c r="A6" s="21"/>
      <c r="B6" s="22" t="s">
        <v>9</v>
      </c>
      <c r="C6" s="23">
        <v>908</v>
      </c>
      <c r="D6" s="24">
        <f t="shared" si="0"/>
        <v>76.75401521555368</v>
      </c>
      <c r="E6" s="23">
        <v>275</v>
      </c>
      <c r="F6" s="24">
        <f t="shared" si="1"/>
        <v>23.24598478444632</v>
      </c>
      <c r="G6" s="25">
        <f t="shared" si="2"/>
        <v>1183</v>
      </c>
      <c r="H6" s="23">
        <v>97</v>
      </c>
      <c r="I6" s="24">
        <f t="shared" si="3"/>
        <v>75.1937984496124</v>
      </c>
      <c r="J6" s="23">
        <v>32</v>
      </c>
      <c r="K6" s="24">
        <f t="shared" si="4"/>
        <v>24.8062015503876</v>
      </c>
      <c r="L6" s="25">
        <f t="shared" si="5"/>
        <v>129</v>
      </c>
      <c r="M6" s="23">
        <v>1005</v>
      </c>
      <c r="N6" s="24">
        <f t="shared" si="6"/>
        <v>76.60060975609755</v>
      </c>
      <c r="O6" s="23">
        <v>307</v>
      </c>
      <c r="P6" s="26">
        <f t="shared" si="7"/>
        <v>23.39939024390244</v>
      </c>
      <c r="Q6" s="25">
        <f t="shared" si="8"/>
        <v>1312</v>
      </c>
    </row>
    <row r="7" spans="1:17" ht="15" customHeight="1">
      <c r="A7" s="21"/>
      <c r="B7" s="22" t="s">
        <v>10</v>
      </c>
      <c r="C7" s="23">
        <v>82</v>
      </c>
      <c r="D7" s="24">
        <f t="shared" si="0"/>
        <v>58.156028368794324</v>
      </c>
      <c r="E7" s="23">
        <v>59</v>
      </c>
      <c r="F7" s="24">
        <f t="shared" si="1"/>
        <v>41.843971631205676</v>
      </c>
      <c r="G7" s="25">
        <f t="shared" si="2"/>
        <v>141</v>
      </c>
      <c r="H7" s="23">
        <v>4</v>
      </c>
      <c r="I7" s="24">
        <f t="shared" si="3"/>
        <v>20</v>
      </c>
      <c r="J7" s="23">
        <v>16</v>
      </c>
      <c r="K7" s="24">
        <f t="shared" si="4"/>
        <v>80</v>
      </c>
      <c r="L7" s="25">
        <f t="shared" si="5"/>
        <v>20</v>
      </c>
      <c r="M7" s="23">
        <v>86</v>
      </c>
      <c r="N7" s="24">
        <f t="shared" si="6"/>
        <v>53.41614906832298</v>
      </c>
      <c r="O7" s="23">
        <v>75</v>
      </c>
      <c r="P7" s="26">
        <f t="shared" si="7"/>
        <v>46.58385093167702</v>
      </c>
      <c r="Q7" s="25">
        <f t="shared" si="8"/>
        <v>161</v>
      </c>
    </row>
    <row r="8" spans="1:17" ht="15" customHeight="1">
      <c r="A8" s="21"/>
      <c r="B8" s="22" t="s">
        <v>11</v>
      </c>
      <c r="C8" s="23">
        <v>2</v>
      </c>
      <c r="D8" s="24">
        <f t="shared" si="0"/>
        <v>100</v>
      </c>
      <c r="E8" s="23">
        <v>0</v>
      </c>
      <c r="F8" s="24">
        <f t="shared" si="1"/>
        <v>0</v>
      </c>
      <c r="G8" s="25">
        <f t="shared" si="2"/>
        <v>2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2</v>
      </c>
      <c r="N8" s="24">
        <f t="shared" si="6"/>
        <v>100</v>
      </c>
      <c r="O8" s="23">
        <v>0</v>
      </c>
      <c r="P8" s="26">
        <f t="shared" si="7"/>
        <v>0</v>
      </c>
      <c r="Q8" s="25">
        <f t="shared" si="8"/>
        <v>2</v>
      </c>
    </row>
    <row r="9" spans="1:17" ht="15" customHeight="1">
      <c r="A9" s="21"/>
      <c r="B9" s="22" t="s">
        <v>12</v>
      </c>
      <c r="C9" s="23">
        <v>123</v>
      </c>
      <c r="D9" s="24">
        <f t="shared" si="0"/>
        <v>76.875</v>
      </c>
      <c r="E9" s="23">
        <v>37</v>
      </c>
      <c r="F9" s="24">
        <f t="shared" si="1"/>
        <v>23.125</v>
      </c>
      <c r="G9" s="25">
        <f t="shared" si="2"/>
        <v>160</v>
      </c>
      <c r="H9" s="23">
        <v>6</v>
      </c>
      <c r="I9" s="24">
        <f t="shared" si="3"/>
        <v>85.71428571428571</v>
      </c>
      <c r="J9" s="23">
        <v>1</v>
      </c>
      <c r="K9" s="24">
        <f t="shared" si="4"/>
        <v>14.285714285714285</v>
      </c>
      <c r="L9" s="25">
        <f t="shared" si="5"/>
        <v>7</v>
      </c>
      <c r="M9" s="23">
        <v>129</v>
      </c>
      <c r="N9" s="24">
        <f t="shared" si="6"/>
        <v>77.24550898203593</v>
      </c>
      <c r="O9" s="23">
        <v>38</v>
      </c>
      <c r="P9" s="26">
        <f t="shared" si="7"/>
        <v>22.75449101796407</v>
      </c>
      <c r="Q9" s="25">
        <f t="shared" si="8"/>
        <v>167</v>
      </c>
    </row>
    <row r="10" spans="1:17" ht="15" customHeight="1">
      <c r="A10" s="21"/>
      <c r="B10" s="22" t="s">
        <v>13</v>
      </c>
      <c r="C10" s="23">
        <v>6</v>
      </c>
      <c r="D10" s="24">
        <f t="shared" si="0"/>
        <v>9.67741935483871</v>
      </c>
      <c r="E10" s="23">
        <v>56</v>
      </c>
      <c r="F10" s="24">
        <f t="shared" si="1"/>
        <v>90.32258064516128</v>
      </c>
      <c r="G10" s="25">
        <f t="shared" si="2"/>
        <v>62</v>
      </c>
      <c r="H10" s="23">
        <v>0</v>
      </c>
      <c r="I10" s="24">
        <f t="shared" si="3"/>
        <v>0</v>
      </c>
      <c r="J10" s="23">
        <v>4</v>
      </c>
      <c r="K10" s="24">
        <f t="shared" si="4"/>
        <v>100</v>
      </c>
      <c r="L10" s="25">
        <f t="shared" si="5"/>
        <v>4</v>
      </c>
      <c r="M10" s="23">
        <v>6</v>
      </c>
      <c r="N10" s="24">
        <f t="shared" si="6"/>
        <v>9.090909090909092</v>
      </c>
      <c r="O10" s="23">
        <v>60</v>
      </c>
      <c r="P10" s="26">
        <f t="shared" si="7"/>
        <v>90.9090909090909</v>
      </c>
      <c r="Q10" s="25">
        <f t="shared" si="8"/>
        <v>66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11</v>
      </c>
      <c r="F12" s="24">
        <f t="shared" si="1"/>
        <v>100</v>
      </c>
      <c r="G12" s="25">
        <f t="shared" si="2"/>
        <v>11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>
        <f t="shared" si="6"/>
        <v>0</v>
      </c>
      <c r="O12" s="23">
        <v>11</v>
      </c>
      <c r="P12" s="26">
        <f t="shared" si="7"/>
        <v>100</v>
      </c>
      <c r="Q12" s="25">
        <f t="shared" si="8"/>
        <v>11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2.272727272727273</v>
      </c>
      <c r="E13" s="23">
        <v>43</v>
      </c>
      <c r="F13" s="24">
        <f t="shared" si="1"/>
        <v>97.72727272727273</v>
      </c>
      <c r="G13" s="25">
        <f t="shared" si="2"/>
        <v>44</v>
      </c>
      <c r="H13" s="23">
        <v>1</v>
      </c>
      <c r="I13" s="24">
        <f t="shared" si="3"/>
        <v>25</v>
      </c>
      <c r="J13" s="23">
        <v>3</v>
      </c>
      <c r="K13" s="24">
        <f t="shared" si="4"/>
        <v>75</v>
      </c>
      <c r="L13" s="25">
        <f t="shared" si="5"/>
        <v>4</v>
      </c>
      <c r="M13" s="23">
        <v>2</v>
      </c>
      <c r="N13" s="24">
        <f t="shared" si="6"/>
        <v>4.166666666666666</v>
      </c>
      <c r="O13" s="23">
        <v>46</v>
      </c>
      <c r="P13" s="26">
        <f t="shared" si="7"/>
        <v>95.83333333333334</v>
      </c>
      <c r="Q13" s="25">
        <f t="shared" si="8"/>
        <v>48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7</v>
      </c>
      <c r="F14" s="24">
        <f t="shared" si="1"/>
        <v>100</v>
      </c>
      <c r="G14" s="25">
        <f t="shared" si="2"/>
        <v>7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>
        <f t="shared" si="6"/>
        <v>0</v>
      </c>
      <c r="O14" s="23">
        <v>7</v>
      </c>
      <c r="P14" s="26">
        <f t="shared" si="7"/>
        <v>100</v>
      </c>
      <c r="Q14" s="25">
        <f t="shared" si="8"/>
        <v>7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35</v>
      </c>
      <c r="F15" s="24">
        <f t="shared" si="1"/>
        <v>100</v>
      </c>
      <c r="G15" s="25">
        <f t="shared" si="2"/>
        <v>35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0</v>
      </c>
      <c r="N15" s="24">
        <f t="shared" si="6"/>
        <v>0</v>
      </c>
      <c r="O15" s="23">
        <v>35</v>
      </c>
      <c r="P15" s="26">
        <f t="shared" si="7"/>
        <v>100</v>
      </c>
      <c r="Q15" s="25">
        <f t="shared" si="8"/>
        <v>35</v>
      </c>
    </row>
    <row r="16" spans="1:17" ht="15" customHeight="1">
      <c r="A16" s="21"/>
      <c r="B16" s="22" t="s">
        <v>19</v>
      </c>
      <c r="C16" s="23">
        <v>4</v>
      </c>
      <c r="D16" s="24">
        <f t="shared" si="0"/>
        <v>9.30232558139535</v>
      </c>
      <c r="E16" s="23">
        <v>39</v>
      </c>
      <c r="F16" s="24">
        <f t="shared" si="1"/>
        <v>90.69767441860465</v>
      </c>
      <c r="G16" s="25">
        <f t="shared" si="2"/>
        <v>43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4</v>
      </c>
      <c r="N16" s="24">
        <f t="shared" si="6"/>
        <v>9.30232558139535</v>
      </c>
      <c r="O16" s="23">
        <v>39</v>
      </c>
      <c r="P16" s="26">
        <f t="shared" si="7"/>
        <v>90.69767441860465</v>
      </c>
      <c r="Q16" s="25">
        <f t="shared" si="8"/>
        <v>43</v>
      </c>
    </row>
    <row r="17" spans="1:17" ht="15" customHeight="1">
      <c r="A17" s="27"/>
      <c r="B17" s="28" t="s">
        <v>20</v>
      </c>
      <c r="C17" s="29">
        <v>9</v>
      </c>
      <c r="D17" s="30">
        <f t="shared" si="0"/>
        <v>31.03448275862069</v>
      </c>
      <c r="E17" s="29">
        <v>20</v>
      </c>
      <c r="F17" s="30">
        <f t="shared" si="1"/>
        <v>68.96551724137932</v>
      </c>
      <c r="G17" s="31">
        <f t="shared" si="2"/>
        <v>29</v>
      </c>
      <c r="H17" s="29">
        <v>0</v>
      </c>
      <c r="I17" s="30">
        <f t="shared" si="3"/>
        <v>0</v>
      </c>
      <c r="J17" s="29">
        <v>6</v>
      </c>
      <c r="K17" s="30">
        <f t="shared" si="4"/>
        <v>100</v>
      </c>
      <c r="L17" s="31">
        <f t="shared" si="5"/>
        <v>6</v>
      </c>
      <c r="M17" s="29">
        <v>9</v>
      </c>
      <c r="N17" s="30">
        <f t="shared" si="6"/>
        <v>25.71428571428571</v>
      </c>
      <c r="O17" s="29">
        <v>26</v>
      </c>
      <c r="P17" s="32">
        <f t="shared" si="7"/>
        <v>74.28571428571429</v>
      </c>
      <c r="Q17" s="31">
        <f t="shared" si="8"/>
        <v>35</v>
      </c>
    </row>
    <row r="18" spans="1:17" s="39" customFormat="1" ht="15" customHeight="1">
      <c r="A18" s="33"/>
      <c r="B18" s="34" t="s">
        <v>21</v>
      </c>
      <c r="C18" s="35">
        <f>SUM(C5:C17)</f>
        <v>2963</v>
      </c>
      <c r="D18" s="36">
        <f t="shared" si="0"/>
        <v>61.76777152386909</v>
      </c>
      <c r="E18" s="35">
        <f>SUM(E5:E17)</f>
        <v>1834</v>
      </c>
      <c r="F18" s="36">
        <f t="shared" si="1"/>
        <v>38.23222847613091</v>
      </c>
      <c r="G18" s="37">
        <f t="shared" si="2"/>
        <v>4797</v>
      </c>
      <c r="H18" s="35">
        <f>SUM(H5:H17)</f>
        <v>252</v>
      </c>
      <c r="I18" s="36">
        <f t="shared" si="3"/>
        <v>60.722891566265055</v>
      </c>
      <c r="J18" s="35">
        <f>SUM(J5:J17)</f>
        <v>163</v>
      </c>
      <c r="K18" s="36">
        <f t="shared" si="4"/>
        <v>39.277108433734945</v>
      </c>
      <c r="L18" s="37">
        <f t="shared" si="5"/>
        <v>415</v>
      </c>
      <c r="M18" s="35">
        <f>SUM(M5:M17)</f>
        <v>3215</v>
      </c>
      <c r="N18" s="36">
        <f t="shared" si="6"/>
        <v>61.68457405986185</v>
      </c>
      <c r="O18" s="35">
        <f>SUM(O5:O17)</f>
        <v>1997</v>
      </c>
      <c r="P18" s="38">
        <f t="shared" si="7"/>
        <v>38.31542594013814</v>
      </c>
      <c r="Q18" s="37">
        <f t="shared" si="8"/>
        <v>5212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12:00&amp;RMagdeburg</oddHeader>
    <oddFooter>&amp;R&amp;10Tabelle 51.2 mw</oddFooter>
  </headerFooter>
  <legacyDrawing r:id="rId2"/>
  <oleObjects>
    <oleObject progId="Word.Document.8" shapeId="1241835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786</v>
      </c>
      <c r="D5" s="24">
        <f aca="true" t="shared" si="0" ref="D5:D18">IF(C5+E5&lt;&gt;0,100*(C5/(C5+E5)),".")</f>
        <v>64.42622950819671</v>
      </c>
      <c r="E5" s="23">
        <v>434</v>
      </c>
      <c r="F5" s="24">
        <f aca="true" t="shared" si="1" ref="F5:F18">IF(E5+C5&lt;&gt;0,100*(E5/(E5+C5)),".")</f>
        <v>35.57377049180328</v>
      </c>
      <c r="G5" s="25">
        <f aca="true" t="shared" si="2" ref="G5:G18">E5+C5</f>
        <v>1220</v>
      </c>
      <c r="H5" s="23">
        <v>48</v>
      </c>
      <c r="I5" s="24">
        <f aca="true" t="shared" si="3" ref="I5:I18">IF(H5+J5&lt;&gt;0,100*(H5/(H5+J5)),".")</f>
        <v>60.75949367088608</v>
      </c>
      <c r="J5" s="23">
        <v>31</v>
      </c>
      <c r="K5" s="24">
        <f aca="true" t="shared" si="4" ref="K5:K18">IF(J5+H5&lt;&gt;0,100*(J5/(J5+H5)),".")</f>
        <v>39.24050632911392</v>
      </c>
      <c r="L5" s="25">
        <f aca="true" t="shared" si="5" ref="L5:L18">J5+H5</f>
        <v>79</v>
      </c>
      <c r="M5" s="23">
        <v>834</v>
      </c>
      <c r="N5" s="24">
        <f aca="true" t="shared" si="6" ref="N5:N18">IF(M5+O5&lt;&gt;0,100*(M5/(M5+O5)),".")</f>
        <v>64.20323325635104</v>
      </c>
      <c r="O5" s="23">
        <v>465</v>
      </c>
      <c r="P5" s="26">
        <f aca="true" t="shared" si="7" ref="P5:P18">IF(O5+M5&lt;&gt;0,100*(O5/(O5+M5)),".")</f>
        <v>35.79676674364896</v>
      </c>
      <c r="Q5" s="25">
        <f aca="true" t="shared" si="8" ref="Q5:Q18">O5+M5</f>
        <v>1299</v>
      </c>
    </row>
    <row r="6" spans="1:17" ht="15" customHeight="1">
      <c r="A6" s="21"/>
      <c r="B6" s="22" t="s">
        <v>9</v>
      </c>
      <c r="C6" s="23">
        <v>358</v>
      </c>
      <c r="D6" s="24">
        <f t="shared" si="0"/>
        <v>76.65952890792292</v>
      </c>
      <c r="E6" s="23">
        <v>109</v>
      </c>
      <c r="F6" s="24">
        <f t="shared" si="1"/>
        <v>23.340471092077088</v>
      </c>
      <c r="G6" s="25">
        <f t="shared" si="2"/>
        <v>467</v>
      </c>
      <c r="H6" s="23">
        <v>10</v>
      </c>
      <c r="I6" s="24">
        <f t="shared" si="3"/>
        <v>90.9090909090909</v>
      </c>
      <c r="J6" s="23">
        <v>1</v>
      </c>
      <c r="K6" s="24">
        <f t="shared" si="4"/>
        <v>9.090909090909092</v>
      </c>
      <c r="L6" s="25">
        <f t="shared" si="5"/>
        <v>11</v>
      </c>
      <c r="M6" s="23">
        <v>368</v>
      </c>
      <c r="N6" s="24">
        <f t="shared" si="6"/>
        <v>76.98744769874477</v>
      </c>
      <c r="O6" s="23">
        <v>110</v>
      </c>
      <c r="P6" s="26">
        <f t="shared" si="7"/>
        <v>23.01255230125523</v>
      </c>
      <c r="Q6" s="25">
        <f t="shared" si="8"/>
        <v>478</v>
      </c>
    </row>
    <row r="7" spans="1:17" ht="15" customHeight="1">
      <c r="A7" s="21"/>
      <c r="B7" s="22" t="s">
        <v>10</v>
      </c>
      <c r="C7" s="23">
        <v>16</v>
      </c>
      <c r="D7" s="24">
        <f t="shared" si="0"/>
        <v>36.36363636363637</v>
      </c>
      <c r="E7" s="23">
        <v>28</v>
      </c>
      <c r="F7" s="24">
        <f t="shared" si="1"/>
        <v>63.63636363636363</v>
      </c>
      <c r="G7" s="25">
        <f t="shared" si="2"/>
        <v>44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16</v>
      </c>
      <c r="N7" s="24">
        <f t="shared" si="6"/>
        <v>36.36363636363637</v>
      </c>
      <c r="O7" s="23">
        <v>28</v>
      </c>
      <c r="P7" s="26">
        <f t="shared" si="7"/>
        <v>63.63636363636363</v>
      </c>
      <c r="Q7" s="25">
        <f t="shared" si="8"/>
        <v>44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66</v>
      </c>
      <c r="D9" s="24">
        <f t="shared" si="0"/>
        <v>75.86206896551724</v>
      </c>
      <c r="E9" s="23">
        <v>21</v>
      </c>
      <c r="F9" s="24">
        <f t="shared" si="1"/>
        <v>24.137931034482758</v>
      </c>
      <c r="G9" s="25">
        <f t="shared" si="2"/>
        <v>87</v>
      </c>
      <c r="H9" s="23">
        <v>2</v>
      </c>
      <c r="I9" s="24">
        <f t="shared" si="3"/>
        <v>33.33333333333333</v>
      </c>
      <c r="J9" s="23">
        <v>4</v>
      </c>
      <c r="K9" s="24">
        <f t="shared" si="4"/>
        <v>66.66666666666666</v>
      </c>
      <c r="L9" s="25">
        <f t="shared" si="5"/>
        <v>6</v>
      </c>
      <c r="M9" s="23">
        <v>68</v>
      </c>
      <c r="N9" s="24">
        <f t="shared" si="6"/>
        <v>73.11827956989248</v>
      </c>
      <c r="O9" s="23">
        <v>25</v>
      </c>
      <c r="P9" s="26">
        <f t="shared" si="7"/>
        <v>26.881720430107524</v>
      </c>
      <c r="Q9" s="25">
        <f t="shared" si="8"/>
        <v>93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6.666666666666667</v>
      </c>
      <c r="E10" s="23">
        <v>14</v>
      </c>
      <c r="F10" s="24">
        <f t="shared" si="1"/>
        <v>93.33333333333333</v>
      </c>
      <c r="G10" s="25">
        <f t="shared" si="2"/>
        <v>15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1</v>
      </c>
      <c r="N10" s="24">
        <f t="shared" si="6"/>
        <v>6.666666666666667</v>
      </c>
      <c r="O10" s="23">
        <v>14</v>
      </c>
      <c r="P10" s="26">
        <f t="shared" si="7"/>
        <v>93.33333333333333</v>
      </c>
      <c r="Q10" s="25">
        <f t="shared" si="8"/>
        <v>15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1</v>
      </c>
      <c r="F12" s="24">
        <f t="shared" si="1"/>
        <v>100</v>
      </c>
      <c r="G12" s="25">
        <f t="shared" si="2"/>
        <v>1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>
        <f t="shared" si="6"/>
        <v>0</v>
      </c>
      <c r="O12" s="23">
        <v>1</v>
      </c>
      <c r="P12" s="26">
        <f t="shared" si="7"/>
        <v>100</v>
      </c>
      <c r="Q12" s="25">
        <f t="shared" si="8"/>
        <v>1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13</v>
      </c>
      <c r="F13" s="24">
        <f t="shared" si="1"/>
        <v>100</v>
      </c>
      <c r="G13" s="25">
        <f t="shared" si="2"/>
        <v>13</v>
      </c>
      <c r="H13" s="23">
        <v>1</v>
      </c>
      <c r="I13" s="24">
        <f t="shared" si="3"/>
        <v>50</v>
      </c>
      <c r="J13" s="23">
        <v>1</v>
      </c>
      <c r="K13" s="24">
        <f t="shared" si="4"/>
        <v>50</v>
      </c>
      <c r="L13" s="25">
        <f t="shared" si="5"/>
        <v>2</v>
      </c>
      <c r="M13" s="23">
        <v>1</v>
      </c>
      <c r="N13" s="24">
        <f t="shared" si="6"/>
        <v>6.666666666666667</v>
      </c>
      <c r="O13" s="23">
        <v>14</v>
      </c>
      <c r="P13" s="26">
        <f t="shared" si="7"/>
        <v>93.33333333333333</v>
      </c>
      <c r="Q13" s="25">
        <f t="shared" si="8"/>
        <v>15</v>
      </c>
    </row>
    <row r="14" spans="1:17" ht="15" customHeight="1">
      <c r="A14" s="21"/>
      <c r="B14" s="22" t="s">
        <v>17</v>
      </c>
      <c r="C14" s="23">
        <v>0</v>
      </c>
      <c r="D14" s="24" t="str">
        <f t="shared" si="0"/>
        <v>.</v>
      </c>
      <c r="E14" s="23">
        <v>0</v>
      </c>
      <c r="F14" s="24" t="str">
        <f t="shared" si="1"/>
        <v>.</v>
      </c>
      <c r="G14" s="25">
        <f t="shared" si="2"/>
        <v>0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 t="str">
        <f t="shared" si="6"/>
        <v>.</v>
      </c>
      <c r="O14" s="23">
        <v>0</v>
      </c>
      <c r="P14" s="26" t="str">
        <f t="shared" si="7"/>
        <v>.</v>
      </c>
      <c r="Q14" s="25">
        <f t="shared" si="8"/>
        <v>0</v>
      </c>
    </row>
    <row r="15" spans="1:17" ht="15" customHeight="1">
      <c r="A15" s="21"/>
      <c r="B15" s="22" t="s">
        <v>18</v>
      </c>
      <c r="C15" s="23">
        <v>1</v>
      </c>
      <c r="D15" s="24">
        <f t="shared" si="0"/>
        <v>5.263157894736842</v>
      </c>
      <c r="E15" s="23">
        <v>18</v>
      </c>
      <c r="F15" s="24">
        <f t="shared" si="1"/>
        <v>94.73684210526315</v>
      </c>
      <c r="G15" s="25">
        <f t="shared" si="2"/>
        <v>19</v>
      </c>
      <c r="H15" s="23">
        <v>0</v>
      </c>
      <c r="I15" s="24">
        <f t="shared" si="3"/>
        <v>0</v>
      </c>
      <c r="J15" s="23">
        <v>1</v>
      </c>
      <c r="K15" s="24">
        <f t="shared" si="4"/>
        <v>100</v>
      </c>
      <c r="L15" s="25">
        <f t="shared" si="5"/>
        <v>1</v>
      </c>
      <c r="M15" s="23">
        <v>1</v>
      </c>
      <c r="N15" s="24">
        <f t="shared" si="6"/>
        <v>5</v>
      </c>
      <c r="O15" s="23">
        <v>19</v>
      </c>
      <c r="P15" s="26">
        <f t="shared" si="7"/>
        <v>95</v>
      </c>
      <c r="Q15" s="25">
        <f t="shared" si="8"/>
        <v>20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6.25</v>
      </c>
      <c r="E16" s="23">
        <v>15</v>
      </c>
      <c r="F16" s="24">
        <f t="shared" si="1"/>
        <v>93.75</v>
      </c>
      <c r="G16" s="25">
        <f t="shared" si="2"/>
        <v>16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1</v>
      </c>
      <c r="N16" s="24">
        <f t="shared" si="6"/>
        <v>6.25</v>
      </c>
      <c r="O16" s="23">
        <v>15</v>
      </c>
      <c r="P16" s="26">
        <f t="shared" si="7"/>
        <v>93.75</v>
      </c>
      <c r="Q16" s="25">
        <f t="shared" si="8"/>
        <v>16</v>
      </c>
    </row>
    <row r="17" spans="1:17" ht="15" customHeight="1">
      <c r="A17" s="27"/>
      <c r="B17" s="28" t="s">
        <v>20</v>
      </c>
      <c r="C17" s="29">
        <v>2</v>
      </c>
      <c r="D17" s="30">
        <f t="shared" si="0"/>
        <v>15.384615384615385</v>
      </c>
      <c r="E17" s="29">
        <v>11</v>
      </c>
      <c r="F17" s="30">
        <f t="shared" si="1"/>
        <v>84.61538461538461</v>
      </c>
      <c r="G17" s="31">
        <f t="shared" si="2"/>
        <v>13</v>
      </c>
      <c r="H17" s="29">
        <v>0</v>
      </c>
      <c r="I17" s="30">
        <f t="shared" si="3"/>
        <v>0</v>
      </c>
      <c r="J17" s="29">
        <v>1</v>
      </c>
      <c r="K17" s="30">
        <f t="shared" si="4"/>
        <v>100</v>
      </c>
      <c r="L17" s="31">
        <f t="shared" si="5"/>
        <v>1</v>
      </c>
      <c r="M17" s="29">
        <v>2</v>
      </c>
      <c r="N17" s="30">
        <f t="shared" si="6"/>
        <v>14.285714285714285</v>
      </c>
      <c r="O17" s="29">
        <v>12</v>
      </c>
      <c r="P17" s="32">
        <f t="shared" si="7"/>
        <v>85.71428571428571</v>
      </c>
      <c r="Q17" s="31">
        <f t="shared" si="8"/>
        <v>14</v>
      </c>
    </row>
    <row r="18" spans="1:17" s="39" customFormat="1" ht="15" customHeight="1">
      <c r="A18" s="33"/>
      <c r="B18" s="34" t="s">
        <v>21</v>
      </c>
      <c r="C18" s="35">
        <f>SUM(C5:C17)</f>
        <v>1231</v>
      </c>
      <c r="D18" s="36">
        <f t="shared" si="0"/>
        <v>64.96042216358839</v>
      </c>
      <c r="E18" s="35">
        <f>SUM(E5:E17)</f>
        <v>664</v>
      </c>
      <c r="F18" s="36">
        <f t="shared" si="1"/>
        <v>35.03957783641161</v>
      </c>
      <c r="G18" s="37">
        <f t="shared" si="2"/>
        <v>1895</v>
      </c>
      <c r="H18" s="35">
        <f>SUM(H5:H17)</f>
        <v>61</v>
      </c>
      <c r="I18" s="36">
        <f t="shared" si="3"/>
        <v>61</v>
      </c>
      <c r="J18" s="35">
        <f>SUM(J5:J17)</f>
        <v>39</v>
      </c>
      <c r="K18" s="36">
        <f t="shared" si="4"/>
        <v>39</v>
      </c>
      <c r="L18" s="37">
        <f t="shared" si="5"/>
        <v>100</v>
      </c>
      <c r="M18" s="35">
        <f>SUM(M5:M17)</f>
        <v>1292</v>
      </c>
      <c r="N18" s="36">
        <f t="shared" si="6"/>
        <v>64.76190476190476</v>
      </c>
      <c r="O18" s="35">
        <f>SUM(O5:O17)</f>
        <v>703</v>
      </c>
      <c r="P18" s="38">
        <f t="shared" si="7"/>
        <v>35.23809523809524</v>
      </c>
      <c r="Q18" s="37">
        <f t="shared" si="8"/>
        <v>1995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12:00&amp;RMerseburg</oddHeader>
    <oddFooter>&amp;R&amp;10Tabelle 51.2 mw</oddFooter>
  </headerFooter>
  <legacyDrawing r:id="rId2"/>
  <oleObjects>
    <oleObject progId="Word.Document.8" shapeId="1241840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386</v>
      </c>
      <c r="D5" s="24">
        <f aca="true" t="shared" si="0" ref="D5:D18">IF(C5+E5&lt;&gt;0,100*(C5/(C5+E5)),".")</f>
        <v>61.66134185303515</v>
      </c>
      <c r="E5" s="23">
        <v>240</v>
      </c>
      <c r="F5" s="24">
        <f aca="true" t="shared" si="1" ref="F5:F18">IF(E5+C5&lt;&gt;0,100*(E5/(E5+C5)),".")</f>
        <v>38.33865814696485</v>
      </c>
      <c r="G5" s="25">
        <f aca="true" t="shared" si="2" ref="G5:G18">E5+C5</f>
        <v>626</v>
      </c>
      <c r="H5" s="23">
        <v>36</v>
      </c>
      <c r="I5" s="24">
        <f aca="true" t="shared" si="3" ref="I5:I18">IF(H5+J5&lt;&gt;0,100*(H5/(H5+J5)),".")</f>
        <v>70.58823529411765</v>
      </c>
      <c r="J5" s="23">
        <v>15</v>
      </c>
      <c r="K5" s="24">
        <f aca="true" t="shared" si="4" ref="K5:K18">IF(J5+H5&lt;&gt;0,100*(J5/(J5+H5)),".")</f>
        <v>29.411764705882355</v>
      </c>
      <c r="L5" s="25">
        <f aca="true" t="shared" si="5" ref="L5:L18">J5+H5</f>
        <v>51</v>
      </c>
      <c r="M5" s="23">
        <v>422</v>
      </c>
      <c r="N5" s="24">
        <f aca="true" t="shared" si="6" ref="N5:N18">IF(M5+O5&lt;&gt;0,100*(M5/(M5+O5)),".")</f>
        <v>62.33382570162481</v>
      </c>
      <c r="O5" s="23">
        <v>255</v>
      </c>
      <c r="P5" s="26">
        <f aca="true" t="shared" si="7" ref="P5:P18">IF(O5+M5&lt;&gt;0,100*(O5/(O5+M5)),".")</f>
        <v>37.66617429837518</v>
      </c>
      <c r="Q5" s="25">
        <f aca="true" t="shared" si="8" ref="Q5:Q18">O5+M5</f>
        <v>677</v>
      </c>
    </row>
    <row r="6" spans="1:17" ht="15" customHeight="1">
      <c r="A6" s="21"/>
      <c r="B6" s="22" t="s">
        <v>9</v>
      </c>
      <c r="C6" s="23">
        <v>363</v>
      </c>
      <c r="D6" s="24">
        <f t="shared" si="0"/>
        <v>84.02777777777779</v>
      </c>
      <c r="E6" s="23">
        <v>69</v>
      </c>
      <c r="F6" s="24">
        <f t="shared" si="1"/>
        <v>15.972222222222221</v>
      </c>
      <c r="G6" s="25">
        <f t="shared" si="2"/>
        <v>432</v>
      </c>
      <c r="H6" s="23">
        <v>17</v>
      </c>
      <c r="I6" s="24">
        <f t="shared" si="3"/>
        <v>85</v>
      </c>
      <c r="J6" s="23">
        <v>3</v>
      </c>
      <c r="K6" s="24">
        <f t="shared" si="4"/>
        <v>15</v>
      </c>
      <c r="L6" s="25">
        <f t="shared" si="5"/>
        <v>20</v>
      </c>
      <c r="M6" s="23">
        <v>380</v>
      </c>
      <c r="N6" s="24">
        <f t="shared" si="6"/>
        <v>84.070796460177</v>
      </c>
      <c r="O6" s="23">
        <v>72</v>
      </c>
      <c r="P6" s="26">
        <f t="shared" si="7"/>
        <v>15.929203539823009</v>
      </c>
      <c r="Q6" s="25">
        <f t="shared" si="8"/>
        <v>452</v>
      </c>
    </row>
    <row r="7" spans="1:17" ht="15" customHeight="1">
      <c r="A7" s="21"/>
      <c r="B7" s="22" t="s">
        <v>10</v>
      </c>
      <c r="C7" s="23">
        <v>15</v>
      </c>
      <c r="D7" s="24">
        <f t="shared" si="0"/>
        <v>39.473684210526315</v>
      </c>
      <c r="E7" s="23">
        <v>23</v>
      </c>
      <c r="F7" s="24">
        <f t="shared" si="1"/>
        <v>60.526315789473685</v>
      </c>
      <c r="G7" s="25">
        <f t="shared" si="2"/>
        <v>38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15</v>
      </c>
      <c r="N7" s="24">
        <f t="shared" si="6"/>
        <v>39.473684210526315</v>
      </c>
      <c r="O7" s="23">
        <v>23</v>
      </c>
      <c r="P7" s="26">
        <f t="shared" si="7"/>
        <v>60.526315789473685</v>
      </c>
      <c r="Q7" s="25">
        <f t="shared" si="8"/>
        <v>38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49</v>
      </c>
      <c r="D9" s="24">
        <f t="shared" si="0"/>
        <v>74.24242424242425</v>
      </c>
      <c r="E9" s="23">
        <v>17</v>
      </c>
      <c r="F9" s="24">
        <f t="shared" si="1"/>
        <v>25.757575757575758</v>
      </c>
      <c r="G9" s="25">
        <f t="shared" si="2"/>
        <v>66</v>
      </c>
      <c r="H9" s="23">
        <v>4</v>
      </c>
      <c r="I9" s="24">
        <f t="shared" si="3"/>
        <v>80</v>
      </c>
      <c r="J9" s="23">
        <v>1</v>
      </c>
      <c r="K9" s="24">
        <f t="shared" si="4"/>
        <v>20</v>
      </c>
      <c r="L9" s="25">
        <f t="shared" si="5"/>
        <v>5</v>
      </c>
      <c r="M9" s="23">
        <v>53</v>
      </c>
      <c r="N9" s="24">
        <f t="shared" si="6"/>
        <v>74.64788732394366</v>
      </c>
      <c r="O9" s="23">
        <v>18</v>
      </c>
      <c r="P9" s="26">
        <f t="shared" si="7"/>
        <v>25.352112676056336</v>
      </c>
      <c r="Q9" s="25">
        <f t="shared" si="8"/>
        <v>71</v>
      </c>
    </row>
    <row r="10" spans="1:17" ht="15" customHeight="1">
      <c r="A10" s="21"/>
      <c r="B10" s="22" t="s">
        <v>13</v>
      </c>
      <c r="C10" s="23">
        <v>3</v>
      </c>
      <c r="D10" s="24">
        <f t="shared" si="0"/>
        <v>37.5</v>
      </c>
      <c r="E10" s="23">
        <v>5</v>
      </c>
      <c r="F10" s="24">
        <f t="shared" si="1"/>
        <v>62.5</v>
      </c>
      <c r="G10" s="25">
        <f t="shared" si="2"/>
        <v>8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3</v>
      </c>
      <c r="N10" s="24">
        <f t="shared" si="6"/>
        <v>37.5</v>
      </c>
      <c r="O10" s="23">
        <v>5</v>
      </c>
      <c r="P10" s="26">
        <f t="shared" si="7"/>
        <v>62.5</v>
      </c>
      <c r="Q10" s="25">
        <f t="shared" si="8"/>
        <v>8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 t="str">
        <f t="shared" si="0"/>
        <v>.</v>
      </c>
      <c r="E12" s="23">
        <v>0</v>
      </c>
      <c r="F12" s="24" t="str">
        <f t="shared" si="1"/>
        <v>.</v>
      </c>
      <c r="G12" s="25">
        <f t="shared" si="2"/>
        <v>0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f>C12+H12</f>
        <v>0</v>
      </c>
      <c r="N12" s="24" t="str">
        <f t="shared" si="6"/>
        <v>.</v>
      </c>
      <c r="O12" s="23">
        <v>0</v>
      </c>
      <c r="P12" s="26" t="str">
        <f t="shared" si="7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9.090909090909092</v>
      </c>
      <c r="E13" s="23">
        <v>10</v>
      </c>
      <c r="F13" s="24">
        <f t="shared" si="1"/>
        <v>90.9090909090909</v>
      </c>
      <c r="G13" s="25">
        <f t="shared" si="2"/>
        <v>11</v>
      </c>
      <c r="H13" s="23">
        <v>0</v>
      </c>
      <c r="I13" s="24">
        <f t="shared" si="3"/>
        <v>0</v>
      </c>
      <c r="J13" s="23">
        <v>1</v>
      </c>
      <c r="K13" s="24">
        <f t="shared" si="4"/>
        <v>100</v>
      </c>
      <c r="L13" s="25">
        <f t="shared" si="5"/>
        <v>1</v>
      </c>
      <c r="M13" s="23">
        <v>1</v>
      </c>
      <c r="N13" s="24">
        <f t="shared" si="6"/>
        <v>8.333333333333332</v>
      </c>
      <c r="O13" s="23">
        <v>11</v>
      </c>
      <c r="P13" s="26">
        <f t="shared" si="7"/>
        <v>91.66666666666666</v>
      </c>
      <c r="Q13" s="25">
        <f t="shared" si="8"/>
        <v>12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5</v>
      </c>
      <c r="F14" s="24">
        <f t="shared" si="1"/>
        <v>100</v>
      </c>
      <c r="G14" s="25">
        <f t="shared" si="2"/>
        <v>5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>
        <f t="shared" si="6"/>
        <v>0</v>
      </c>
      <c r="O14" s="23">
        <v>5</v>
      </c>
      <c r="P14" s="26">
        <f t="shared" si="7"/>
        <v>100</v>
      </c>
      <c r="Q14" s="25">
        <f t="shared" si="8"/>
        <v>5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10</v>
      </c>
      <c r="F15" s="24">
        <f t="shared" si="1"/>
        <v>100</v>
      </c>
      <c r="G15" s="25">
        <f t="shared" si="2"/>
        <v>10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0</v>
      </c>
      <c r="N15" s="24">
        <f t="shared" si="6"/>
        <v>0</v>
      </c>
      <c r="O15" s="23">
        <v>10</v>
      </c>
      <c r="P15" s="26">
        <f t="shared" si="7"/>
        <v>100</v>
      </c>
      <c r="Q15" s="25">
        <f t="shared" si="8"/>
        <v>10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9.090909090909092</v>
      </c>
      <c r="E16" s="23">
        <v>10</v>
      </c>
      <c r="F16" s="24">
        <f t="shared" si="1"/>
        <v>90.9090909090909</v>
      </c>
      <c r="G16" s="25">
        <f t="shared" si="2"/>
        <v>11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1</v>
      </c>
      <c r="N16" s="24">
        <f t="shared" si="6"/>
        <v>9.090909090909092</v>
      </c>
      <c r="O16" s="23">
        <v>10</v>
      </c>
      <c r="P16" s="26">
        <f t="shared" si="7"/>
        <v>90.9090909090909</v>
      </c>
      <c r="Q16" s="25">
        <f t="shared" si="8"/>
        <v>11</v>
      </c>
    </row>
    <row r="17" spans="1:17" ht="15" customHeight="1">
      <c r="A17" s="27"/>
      <c r="B17" s="28" t="s">
        <v>20</v>
      </c>
      <c r="C17" s="29">
        <v>0</v>
      </c>
      <c r="D17" s="30">
        <f t="shared" si="0"/>
        <v>0</v>
      </c>
      <c r="E17" s="29">
        <v>6</v>
      </c>
      <c r="F17" s="30">
        <f t="shared" si="1"/>
        <v>100</v>
      </c>
      <c r="G17" s="31">
        <f t="shared" si="2"/>
        <v>6</v>
      </c>
      <c r="H17" s="29">
        <v>0</v>
      </c>
      <c r="I17" s="30" t="str">
        <f t="shared" si="3"/>
        <v>.</v>
      </c>
      <c r="J17" s="29">
        <v>0</v>
      </c>
      <c r="K17" s="30" t="str">
        <f t="shared" si="4"/>
        <v>.</v>
      </c>
      <c r="L17" s="31">
        <f t="shared" si="5"/>
        <v>0</v>
      </c>
      <c r="M17" s="29">
        <v>0</v>
      </c>
      <c r="N17" s="30">
        <f t="shared" si="6"/>
        <v>0</v>
      </c>
      <c r="O17" s="29">
        <v>6</v>
      </c>
      <c r="P17" s="32">
        <f t="shared" si="7"/>
        <v>100</v>
      </c>
      <c r="Q17" s="31">
        <f t="shared" si="8"/>
        <v>6</v>
      </c>
    </row>
    <row r="18" spans="1:17" s="39" customFormat="1" ht="15" customHeight="1">
      <c r="A18" s="33"/>
      <c r="B18" s="34" t="s">
        <v>21</v>
      </c>
      <c r="C18" s="35">
        <f>SUM(C5:C17)</f>
        <v>818</v>
      </c>
      <c r="D18" s="36">
        <f t="shared" si="0"/>
        <v>67.4361088211047</v>
      </c>
      <c r="E18" s="35">
        <f>SUM(E5:E17)</f>
        <v>395</v>
      </c>
      <c r="F18" s="36">
        <f t="shared" si="1"/>
        <v>32.5638911788953</v>
      </c>
      <c r="G18" s="37">
        <f t="shared" si="2"/>
        <v>1213</v>
      </c>
      <c r="H18" s="35">
        <f>SUM(H5:H17)</f>
        <v>57</v>
      </c>
      <c r="I18" s="36">
        <f t="shared" si="3"/>
        <v>74.02597402597402</v>
      </c>
      <c r="J18" s="35">
        <f>SUM(J5:J17)</f>
        <v>20</v>
      </c>
      <c r="K18" s="36">
        <f t="shared" si="4"/>
        <v>25.97402597402597</v>
      </c>
      <c r="L18" s="37">
        <f t="shared" si="5"/>
        <v>77</v>
      </c>
      <c r="M18" s="35">
        <f>SUM(M5:M17)</f>
        <v>875</v>
      </c>
      <c r="N18" s="36">
        <f t="shared" si="6"/>
        <v>67.82945736434108</v>
      </c>
      <c r="O18" s="35">
        <f>SUM(O5:O17)</f>
        <v>415</v>
      </c>
      <c r="P18" s="38">
        <f t="shared" si="7"/>
        <v>32.17054263565892</v>
      </c>
      <c r="Q18" s="37">
        <f t="shared" si="8"/>
        <v>1290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12:00&amp;RSangerhausen</oddHeader>
    <oddFooter>&amp;R&amp;10Tabelle 51.2 mw</oddFooter>
  </headerFooter>
  <legacyDrawing r:id="rId2"/>
  <oleObjects>
    <oleObject progId="Word.Document.8" shapeId="1241845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434</v>
      </c>
      <c r="D5" s="24">
        <f aca="true" t="shared" si="0" ref="D5:D18">IF(C5+E5&lt;&gt;0,100*(C5/(C5+E5)),".")</f>
        <v>51.543942992874115</v>
      </c>
      <c r="E5" s="23">
        <v>408</v>
      </c>
      <c r="F5" s="24">
        <f aca="true" t="shared" si="1" ref="F5:F18">IF(E5+C5&lt;&gt;0,100*(E5/(E5+C5)),".")</f>
        <v>48.45605700712589</v>
      </c>
      <c r="G5" s="25">
        <f aca="true" t="shared" si="2" ref="G5:G18">E5+C5</f>
        <v>842</v>
      </c>
      <c r="H5" s="23">
        <v>56</v>
      </c>
      <c r="I5" s="24">
        <f aca="true" t="shared" si="3" ref="I5:I18">IF(H5+J5&lt;&gt;0,100*(H5/(H5+J5)),".")</f>
        <v>58.94736842105262</v>
      </c>
      <c r="J5" s="23">
        <v>39</v>
      </c>
      <c r="K5" s="24">
        <f aca="true" t="shared" si="4" ref="K5:K18">IF(J5+H5&lt;&gt;0,100*(J5/(J5+H5)),".")</f>
        <v>41.05263157894737</v>
      </c>
      <c r="L5" s="25">
        <f aca="true" t="shared" si="5" ref="L5:L18">J5+H5</f>
        <v>95</v>
      </c>
      <c r="M5" s="23">
        <v>490</v>
      </c>
      <c r="N5" s="24">
        <f aca="true" t="shared" si="6" ref="N5:N18">IF(M5+O5&lt;&gt;0,100*(M5/(M5+O5)),".")</f>
        <v>52.294557097118464</v>
      </c>
      <c r="O5" s="23">
        <v>447</v>
      </c>
      <c r="P5" s="26">
        <f aca="true" t="shared" si="7" ref="P5:P18">IF(O5+M5&lt;&gt;0,100*(O5/(O5+M5)),".")</f>
        <v>47.705442902881536</v>
      </c>
      <c r="Q5" s="25">
        <f aca="true" t="shared" si="8" ref="Q5:Q18">O5+M5</f>
        <v>937</v>
      </c>
    </row>
    <row r="6" spans="1:17" ht="15" customHeight="1">
      <c r="A6" s="21"/>
      <c r="B6" s="22" t="s">
        <v>9</v>
      </c>
      <c r="C6" s="23">
        <v>516</v>
      </c>
      <c r="D6" s="24">
        <f t="shared" si="0"/>
        <v>76.90014903129658</v>
      </c>
      <c r="E6" s="23">
        <v>155</v>
      </c>
      <c r="F6" s="24">
        <f t="shared" si="1"/>
        <v>23.09985096870343</v>
      </c>
      <c r="G6" s="25">
        <f t="shared" si="2"/>
        <v>671</v>
      </c>
      <c r="H6" s="23">
        <v>44</v>
      </c>
      <c r="I6" s="24">
        <f t="shared" si="3"/>
        <v>77.19298245614034</v>
      </c>
      <c r="J6" s="23">
        <v>13</v>
      </c>
      <c r="K6" s="24">
        <f t="shared" si="4"/>
        <v>22.807017543859647</v>
      </c>
      <c r="L6" s="25">
        <f t="shared" si="5"/>
        <v>57</v>
      </c>
      <c r="M6" s="23">
        <v>560</v>
      </c>
      <c r="N6" s="24">
        <f t="shared" si="6"/>
        <v>76.92307692307693</v>
      </c>
      <c r="O6" s="23">
        <v>168</v>
      </c>
      <c r="P6" s="26">
        <f t="shared" si="7"/>
        <v>23.076923076923077</v>
      </c>
      <c r="Q6" s="25">
        <f t="shared" si="8"/>
        <v>728</v>
      </c>
    </row>
    <row r="7" spans="1:17" ht="15" customHeight="1">
      <c r="A7" s="21"/>
      <c r="B7" s="22" t="s">
        <v>10</v>
      </c>
      <c r="C7" s="23">
        <v>21</v>
      </c>
      <c r="D7" s="24">
        <f t="shared" si="0"/>
        <v>36.206896551724135</v>
      </c>
      <c r="E7" s="23">
        <v>37</v>
      </c>
      <c r="F7" s="24">
        <f t="shared" si="1"/>
        <v>63.793103448275865</v>
      </c>
      <c r="G7" s="25">
        <f t="shared" si="2"/>
        <v>58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21</v>
      </c>
      <c r="N7" s="24">
        <f t="shared" si="6"/>
        <v>36.206896551724135</v>
      </c>
      <c r="O7" s="23">
        <v>37</v>
      </c>
      <c r="P7" s="26">
        <f t="shared" si="7"/>
        <v>63.793103448275865</v>
      </c>
      <c r="Q7" s="25">
        <f t="shared" si="8"/>
        <v>58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65</v>
      </c>
      <c r="D9" s="24">
        <f t="shared" si="0"/>
        <v>89.04109589041096</v>
      </c>
      <c r="E9" s="23">
        <v>8</v>
      </c>
      <c r="F9" s="24">
        <f t="shared" si="1"/>
        <v>10.95890410958904</v>
      </c>
      <c r="G9" s="25">
        <f t="shared" si="2"/>
        <v>73</v>
      </c>
      <c r="H9" s="23">
        <v>4</v>
      </c>
      <c r="I9" s="24">
        <f t="shared" si="3"/>
        <v>66.66666666666666</v>
      </c>
      <c r="J9" s="23">
        <v>2</v>
      </c>
      <c r="K9" s="24">
        <f t="shared" si="4"/>
        <v>33.33333333333333</v>
      </c>
      <c r="L9" s="25">
        <f t="shared" si="5"/>
        <v>6</v>
      </c>
      <c r="M9" s="23">
        <v>69</v>
      </c>
      <c r="N9" s="24">
        <f t="shared" si="6"/>
        <v>87.34177215189874</v>
      </c>
      <c r="O9" s="23">
        <v>10</v>
      </c>
      <c r="P9" s="26">
        <f t="shared" si="7"/>
        <v>12.658227848101266</v>
      </c>
      <c r="Q9" s="25">
        <f t="shared" si="8"/>
        <v>79</v>
      </c>
    </row>
    <row r="10" spans="1:17" ht="15" customHeight="1">
      <c r="A10" s="21"/>
      <c r="B10" s="22" t="s">
        <v>13</v>
      </c>
      <c r="C10" s="23">
        <v>4</v>
      </c>
      <c r="D10" s="24">
        <f t="shared" si="0"/>
        <v>20</v>
      </c>
      <c r="E10" s="23">
        <v>16</v>
      </c>
      <c r="F10" s="24">
        <f t="shared" si="1"/>
        <v>80</v>
      </c>
      <c r="G10" s="25">
        <f t="shared" si="2"/>
        <v>20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4</v>
      </c>
      <c r="N10" s="24">
        <f t="shared" si="6"/>
        <v>20</v>
      </c>
      <c r="O10" s="23">
        <v>16</v>
      </c>
      <c r="P10" s="26">
        <f t="shared" si="7"/>
        <v>80</v>
      </c>
      <c r="Q10" s="25">
        <f t="shared" si="8"/>
        <v>20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2</v>
      </c>
      <c r="F12" s="24">
        <f t="shared" si="1"/>
        <v>100</v>
      </c>
      <c r="G12" s="25">
        <f t="shared" si="2"/>
        <v>2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>
        <f t="shared" si="6"/>
        <v>0</v>
      </c>
      <c r="O12" s="23">
        <v>2</v>
      </c>
      <c r="P12" s="26">
        <f t="shared" si="7"/>
        <v>100</v>
      </c>
      <c r="Q12" s="25">
        <f t="shared" si="8"/>
        <v>2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8</v>
      </c>
      <c r="F13" s="24">
        <f t="shared" si="1"/>
        <v>100</v>
      </c>
      <c r="G13" s="25">
        <f t="shared" si="2"/>
        <v>8</v>
      </c>
      <c r="H13" s="23">
        <v>0</v>
      </c>
      <c r="I13" s="24">
        <f t="shared" si="3"/>
        <v>0</v>
      </c>
      <c r="J13" s="23">
        <v>1</v>
      </c>
      <c r="K13" s="24">
        <f t="shared" si="4"/>
        <v>100</v>
      </c>
      <c r="L13" s="25">
        <f t="shared" si="5"/>
        <v>1</v>
      </c>
      <c r="M13" s="23">
        <v>0</v>
      </c>
      <c r="N13" s="24">
        <f t="shared" si="6"/>
        <v>0</v>
      </c>
      <c r="O13" s="23">
        <v>9</v>
      </c>
      <c r="P13" s="26">
        <f t="shared" si="7"/>
        <v>100</v>
      </c>
      <c r="Q13" s="25">
        <f t="shared" si="8"/>
        <v>9</v>
      </c>
    </row>
    <row r="14" spans="1:17" ht="15" customHeight="1">
      <c r="A14" s="21"/>
      <c r="B14" s="22" t="s">
        <v>17</v>
      </c>
      <c r="C14" s="23">
        <v>0</v>
      </c>
      <c r="D14" s="24" t="str">
        <f t="shared" si="0"/>
        <v>.</v>
      </c>
      <c r="E14" s="23">
        <v>0</v>
      </c>
      <c r="F14" s="24" t="str">
        <f t="shared" si="1"/>
        <v>.</v>
      </c>
      <c r="G14" s="25">
        <f t="shared" si="2"/>
        <v>0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 t="str">
        <f t="shared" si="6"/>
        <v>.</v>
      </c>
      <c r="O14" s="23">
        <v>0</v>
      </c>
      <c r="P14" s="26" t="str">
        <f t="shared" si="7"/>
        <v>.</v>
      </c>
      <c r="Q14" s="25">
        <f t="shared" si="8"/>
        <v>0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18</v>
      </c>
      <c r="F15" s="24">
        <f t="shared" si="1"/>
        <v>100</v>
      </c>
      <c r="G15" s="25">
        <f t="shared" si="2"/>
        <v>18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0</v>
      </c>
      <c r="N15" s="24">
        <f t="shared" si="6"/>
        <v>0</v>
      </c>
      <c r="O15" s="23">
        <v>18</v>
      </c>
      <c r="P15" s="26">
        <f t="shared" si="7"/>
        <v>100</v>
      </c>
      <c r="Q15" s="25">
        <f t="shared" si="8"/>
        <v>18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8</v>
      </c>
      <c r="F16" s="24">
        <f t="shared" si="1"/>
        <v>100</v>
      </c>
      <c r="G16" s="25">
        <f t="shared" si="2"/>
        <v>8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0</v>
      </c>
      <c r="N16" s="24">
        <f t="shared" si="6"/>
        <v>0</v>
      </c>
      <c r="O16" s="23">
        <v>8</v>
      </c>
      <c r="P16" s="26">
        <f t="shared" si="7"/>
        <v>100</v>
      </c>
      <c r="Q16" s="25">
        <f t="shared" si="8"/>
        <v>8</v>
      </c>
    </row>
    <row r="17" spans="1:17" ht="15" customHeight="1">
      <c r="A17" s="27"/>
      <c r="B17" s="28" t="s">
        <v>20</v>
      </c>
      <c r="C17" s="29">
        <v>0</v>
      </c>
      <c r="D17" s="30">
        <f t="shared" si="0"/>
        <v>0</v>
      </c>
      <c r="E17" s="29">
        <v>7</v>
      </c>
      <c r="F17" s="30">
        <f t="shared" si="1"/>
        <v>100</v>
      </c>
      <c r="G17" s="31">
        <f t="shared" si="2"/>
        <v>7</v>
      </c>
      <c r="H17" s="29">
        <v>0</v>
      </c>
      <c r="I17" s="30">
        <f t="shared" si="3"/>
        <v>0</v>
      </c>
      <c r="J17" s="29">
        <v>1</v>
      </c>
      <c r="K17" s="30">
        <f t="shared" si="4"/>
        <v>100</v>
      </c>
      <c r="L17" s="31">
        <f t="shared" si="5"/>
        <v>1</v>
      </c>
      <c r="M17" s="29">
        <v>0</v>
      </c>
      <c r="N17" s="30">
        <f t="shared" si="6"/>
        <v>0</v>
      </c>
      <c r="O17" s="29">
        <v>8</v>
      </c>
      <c r="P17" s="32">
        <f t="shared" si="7"/>
        <v>100</v>
      </c>
      <c r="Q17" s="31">
        <f t="shared" si="8"/>
        <v>8</v>
      </c>
    </row>
    <row r="18" spans="1:17" s="39" customFormat="1" ht="15" customHeight="1">
      <c r="A18" s="33"/>
      <c r="B18" s="34" t="s">
        <v>21</v>
      </c>
      <c r="C18" s="35">
        <f>SUM(C5:C17)</f>
        <v>1040</v>
      </c>
      <c r="D18" s="36">
        <f t="shared" si="0"/>
        <v>60.92560046865847</v>
      </c>
      <c r="E18" s="35">
        <f>SUM(E5:E17)</f>
        <v>667</v>
      </c>
      <c r="F18" s="36">
        <f t="shared" si="1"/>
        <v>39.074399531341534</v>
      </c>
      <c r="G18" s="37">
        <f t="shared" si="2"/>
        <v>1707</v>
      </c>
      <c r="H18" s="35">
        <f>SUM(H5:H17)</f>
        <v>104</v>
      </c>
      <c r="I18" s="36">
        <f t="shared" si="3"/>
        <v>65</v>
      </c>
      <c r="J18" s="35">
        <f>SUM(J5:J17)</f>
        <v>56</v>
      </c>
      <c r="K18" s="36">
        <f t="shared" si="4"/>
        <v>35</v>
      </c>
      <c r="L18" s="37">
        <f t="shared" si="5"/>
        <v>160</v>
      </c>
      <c r="M18" s="35">
        <f>SUM(M5:M17)</f>
        <v>1144</v>
      </c>
      <c r="N18" s="36">
        <f t="shared" si="6"/>
        <v>61.2747723620782</v>
      </c>
      <c r="O18" s="35">
        <f>SUM(O5:O17)</f>
        <v>723</v>
      </c>
      <c r="P18" s="38">
        <f t="shared" si="7"/>
        <v>38.7252276379218</v>
      </c>
      <c r="Q18" s="37">
        <f t="shared" si="8"/>
        <v>1867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12:00&amp;RStendal</oddHeader>
    <oddFooter>&amp;R&amp;10Tabelle 51.2 mw</oddFooter>
  </headerFooter>
  <legacyDrawing r:id="rId2"/>
  <oleObjects>
    <oleObject progId="Word.Document.8" shapeId="12418490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291</v>
      </c>
      <c r="D5" s="24">
        <f aca="true" t="shared" si="0" ref="D5:D18">IF(C5+E5&lt;&gt;0,100*(C5/(C5+E5)),".")</f>
        <v>59.02636916835699</v>
      </c>
      <c r="E5" s="23">
        <v>202</v>
      </c>
      <c r="F5" s="24">
        <f aca="true" t="shared" si="1" ref="F5:F18">IF(E5+C5&lt;&gt;0,100*(E5/(E5+C5)),".")</f>
        <v>40.97363083164301</v>
      </c>
      <c r="G5" s="25">
        <f aca="true" t="shared" si="2" ref="G5:G18">E5+C5</f>
        <v>493</v>
      </c>
      <c r="H5" s="23">
        <v>19</v>
      </c>
      <c r="I5" s="24">
        <f aca="true" t="shared" si="3" ref="I5:I18">IF(H5+J5&lt;&gt;0,100*(H5/(H5+J5)),".")</f>
        <v>59.375</v>
      </c>
      <c r="J5" s="23">
        <v>13</v>
      </c>
      <c r="K5" s="24">
        <f aca="true" t="shared" si="4" ref="K5:K18">IF(J5+H5&lt;&gt;0,100*(J5/(J5+H5)),".")</f>
        <v>40.625</v>
      </c>
      <c r="L5" s="25">
        <f aca="true" t="shared" si="5" ref="L5:L18">J5+H5</f>
        <v>32</v>
      </c>
      <c r="M5" s="23">
        <v>310</v>
      </c>
      <c r="N5" s="24">
        <f aca="true" t="shared" si="6" ref="N5:N18">IF(M5+O5&lt;&gt;0,100*(M5/(M5+O5)),".")</f>
        <v>59.04761904761905</v>
      </c>
      <c r="O5" s="23">
        <v>215</v>
      </c>
      <c r="P5" s="26">
        <f aca="true" t="shared" si="7" ref="P5:P18">IF(O5+M5&lt;&gt;0,100*(O5/(O5+M5)),".")</f>
        <v>40.95238095238095</v>
      </c>
      <c r="Q5" s="25">
        <f aca="true" t="shared" si="8" ref="Q5:Q18">O5+M5</f>
        <v>525</v>
      </c>
    </row>
    <row r="6" spans="1:17" ht="15" customHeight="1">
      <c r="A6" s="21"/>
      <c r="B6" s="22" t="s">
        <v>9</v>
      </c>
      <c r="C6" s="23">
        <v>158</v>
      </c>
      <c r="D6" s="24">
        <f t="shared" si="0"/>
        <v>77.07317073170732</v>
      </c>
      <c r="E6" s="23">
        <v>47</v>
      </c>
      <c r="F6" s="24">
        <f t="shared" si="1"/>
        <v>22.926829268292686</v>
      </c>
      <c r="G6" s="25">
        <f t="shared" si="2"/>
        <v>205</v>
      </c>
      <c r="H6" s="23">
        <v>0</v>
      </c>
      <c r="I6" s="24">
        <f t="shared" si="3"/>
        <v>0</v>
      </c>
      <c r="J6" s="23">
        <v>1</v>
      </c>
      <c r="K6" s="24">
        <f t="shared" si="4"/>
        <v>100</v>
      </c>
      <c r="L6" s="25">
        <f t="shared" si="5"/>
        <v>1</v>
      </c>
      <c r="M6" s="23">
        <v>158</v>
      </c>
      <c r="N6" s="24">
        <f t="shared" si="6"/>
        <v>76.69902912621359</v>
      </c>
      <c r="O6" s="23">
        <v>48</v>
      </c>
      <c r="P6" s="26">
        <f t="shared" si="7"/>
        <v>23.300970873786408</v>
      </c>
      <c r="Q6" s="25">
        <f t="shared" si="8"/>
        <v>206</v>
      </c>
    </row>
    <row r="7" spans="1:17" ht="15" customHeight="1">
      <c r="A7" s="21"/>
      <c r="B7" s="22" t="s">
        <v>10</v>
      </c>
      <c r="C7" s="23">
        <v>3</v>
      </c>
      <c r="D7" s="24">
        <f t="shared" si="0"/>
        <v>20</v>
      </c>
      <c r="E7" s="23">
        <v>12</v>
      </c>
      <c r="F7" s="24">
        <f t="shared" si="1"/>
        <v>80</v>
      </c>
      <c r="G7" s="25">
        <f t="shared" si="2"/>
        <v>15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3</v>
      </c>
      <c r="N7" s="24">
        <f t="shared" si="6"/>
        <v>20</v>
      </c>
      <c r="O7" s="23">
        <v>12</v>
      </c>
      <c r="P7" s="26">
        <f t="shared" si="7"/>
        <v>80</v>
      </c>
      <c r="Q7" s="25">
        <f t="shared" si="8"/>
        <v>15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34</v>
      </c>
      <c r="D9" s="24">
        <f t="shared" si="0"/>
        <v>82.92682926829268</v>
      </c>
      <c r="E9" s="23">
        <v>7</v>
      </c>
      <c r="F9" s="24">
        <f t="shared" si="1"/>
        <v>17.073170731707318</v>
      </c>
      <c r="G9" s="25">
        <f t="shared" si="2"/>
        <v>41</v>
      </c>
      <c r="H9" s="23">
        <v>0</v>
      </c>
      <c r="I9" s="24" t="str">
        <f t="shared" si="3"/>
        <v>.</v>
      </c>
      <c r="J9" s="23">
        <v>0</v>
      </c>
      <c r="K9" s="24" t="str">
        <f t="shared" si="4"/>
        <v>.</v>
      </c>
      <c r="L9" s="25">
        <f t="shared" si="5"/>
        <v>0</v>
      </c>
      <c r="M9" s="23">
        <v>34</v>
      </c>
      <c r="N9" s="24">
        <f t="shared" si="6"/>
        <v>82.92682926829268</v>
      </c>
      <c r="O9" s="23">
        <v>7</v>
      </c>
      <c r="P9" s="26">
        <f t="shared" si="7"/>
        <v>17.073170731707318</v>
      </c>
      <c r="Q9" s="25">
        <f t="shared" si="8"/>
        <v>41</v>
      </c>
    </row>
    <row r="10" spans="1:17" ht="15" customHeight="1">
      <c r="A10" s="21"/>
      <c r="B10" s="22" t="s">
        <v>13</v>
      </c>
      <c r="C10" s="23">
        <v>5</v>
      </c>
      <c r="D10" s="24">
        <f t="shared" si="0"/>
        <v>23.809523809523807</v>
      </c>
      <c r="E10" s="23">
        <v>16</v>
      </c>
      <c r="F10" s="24">
        <f t="shared" si="1"/>
        <v>76.19047619047619</v>
      </c>
      <c r="G10" s="25">
        <f t="shared" si="2"/>
        <v>21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5</v>
      </c>
      <c r="N10" s="24">
        <f t="shared" si="6"/>
        <v>23.809523809523807</v>
      </c>
      <c r="O10" s="23">
        <v>16</v>
      </c>
      <c r="P10" s="26">
        <f t="shared" si="7"/>
        <v>76.19047619047619</v>
      </c>
      <c r="Q10" s="25">
        <f t="shared" si="8"/>
        <v>21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1</v>
      </c>
      <c r="F12" s="24">
        <f t="shared" si="1"/>
        <v>100</v>
      </c>
      <c r="G12" s="25">
        <f t="shared" si="2"/>
        <v>1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>
        <f t="shared" si="6"/>
        <v>0</v>
      </c>
      <c r="O12" s="23">
        <v>1</v>
      </c>
      <c r="P12" s="26">
        <f t="shared" si="7"/>
        <v>100</v>
      </c>
      <c r="Q12" s="25">
        <f t="shared" si="8"/>
        <v>1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5</v>
      </c>
      <c r="F13" s="24">
        <f t="shared" si="1"/>
        <v>100</v>
      </c>
      <c r="G13" s="25">
        <f t="shared" si="2"/>
        <v>5</v>
      </c>
      <c r="H13" s="23">
        <v>0</v>
      </c>
      <c r="I13" s="24" t="str">
        <f t="shared" si="3"/>
        <v>.</v>
      </c>
      <c r="J13" s="23">
        <v>0</v>
      </c>
      <c r="K13" s="24" t="str">
        <f t="shared" si="4"/>
        <v>.</v>
      </c>
      <c r="L13" s="25">
        <f t="shared" si="5"/>
        <v>0</v>
      </c>
      <c r="M13" s="23">
        <v>0</v>
      </c>
      <c r="N13" s="24">
        <f t="shared" si="6"/>
        <v>0</v>
      </c>
      <c r="O13" s="23">
        <v>5</v>
      </c>
      <c r="P13" s="26">
        <f t="shared" si="7"/>
        <v>100</v>
      </c>
      <c r="Q13" s="25">
        <f t="shared" si="8"/>
        <v>5</v>
      </c>
    </row>
    <row r="14" spans="1:17" ht="15" customHeight="1">
      <c r="A14" s="21"/>
      <c r="B14" s="22" t="s">
        <v>17</v>
      </c>
      <c r="C14" s="23">
        <v>0</v>
      </c>
      <c r="D14" s="24" t="str">
        <f t="shared" si="0"/>
        <v>.</v>
      </c>
      <c r="E14" s="23">
        <v>0</v>
      </c>
      <c r="F14" s="24" t="str">
        <f t="shared" si="1"/>
        <v>.</v>
      </c>
      <c r="G14" s="25">
        <f t="shared" si="2"/>
        <v>0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 t="str">
        <f t="shared" si="6"/>
        <v>.</v>
      </c>
      <c r="O14" s="23">
        <v>0</v>
      </c>
      <c r="P14" s="26" t="str">
        <f t="shared" si="7"/>
        <v>.</v>
      </c>
      <c r="Q14" s="25">
        <f t="shared" si="8"/>
        <v>0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6</v>
      </c>
      <c r="F15" s="24">
        <f t="shared" si="1"/>
        <v>100</v>
      </c>
      <c r="G15" s="25">
        <f t="shared" si="2"/>
        <v>6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0</v>
      </c>
      <c r="N15" s="24">
        <f t="shared" si="6"/>
        <v>0</v>
      </c>
      <c r="O15" s="23">
        <v>6</v>
      </c>
      <c r="P15" s="26">
        <f t="shared" si="7"/>
        <v>100</v>
      </c>
      <c r="Q15" s="25">
        <f t="shared" si="8"/>
        <v>6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6</v>
      </c>
      <c r="F16" s="24">
        <f t="shared" si="1"/>
        <v>100</v>
      </c>
      <c r="G16" s="25">
        <f t="shared" si="2"/>
        <v>6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0</v>
      </c>
      <c r="N16" s="24">
        <f t="shared" si="6"/>
        <v>0</v>
      </c>
      <c r="O16" s="23">
        <v>6</v>
      </c>
      <c r="P16" s="26">
        <f t="shared" si="7"/>
        <v>100</v>
      </c>
      <c r="Q16" s="25">
        <f t="shared" si="8"/>
        <v>6</v>
      </c>
    </row>
    <row r="17" spans="1:17" ht="15" customHeight="1">
      <c r="A17" s="27"/>
      <c r="B17" s="28" t="s">
        <v>20</v>
      </c>
      <c r="C17" s="29">
        <v>0</v>
      </c>
      <c r="D17" s="30">
        <f t="shared" si="0"/>
        <v>0</v>
      </c>
      <c r="E17" s="29">
        <v>7</v>
      </c>
      <c r="F17" s="30">
        <f t="shared" si="1"/>
        <v>100</v>
      </c>
      <c r="G17" s="31">
        <f t="shared" si="2"/>
        <v>7</v>
      </c>
      <c r="H17" s="29">
        <v>0</v>
      </c>
      <c r="I17" s="30" t="str">
        <f t="shared" si="3"/>
        <v>.</v>
      </c>
      <c r="J17" s="29">
        <v>0</v>
      </c>
      <c r="K17" s="30" t="str">
        <f t="shared" si="4"/>
        <v>.</v>
      </c>
      <c r="L17" s="31">
        <f t="shared" si="5"/>
        <v>0</v>
      </c>
      <c r="M17" s="29">
        <v>0</v>
      </c>
      <c r="N17" s="30">
        <f t="shared" si="6"/>
        <v>0</v>
      </c>
      <c r="O17" s="29">
        <v>7</v>
      </c>
      <c r="P17" s="32">
        <f t="shared" si="7"/>
        <v>100</v>
      </c>
      <c r="Q17" s="31">
        <f t="shared" si="8"/>
        <v>7</v>
      </c>
    </row>
    <row r="18" spans="1:17" s="39" customFormat="1" ht="15" customHeight="1">
      <c r="A18" s="33"/>
      <c r="B18" s="34" t="s">
        <v>21</v>
      </c>
      <c r="C18" s="35">
        <f>SUM(C5:C17)</f>
        <v>491</v>
      </c>
      <c r="D18" s="36">
        <f t="shared" si="0"/>
        <v>61.375</v>
      </c>
      <c r="E18" s="35">
        <f>SUM(E5:E17)</f>
        <v>309</v>
      </c>
      <c r="F18" s="36">
        <f t="shared" si="1"/>
        <v>38.625</v>
      </c>
      <c r="G18" s="37">
        <f t="shared" si="2"/>
        <v>800</v>
      </c>
      <c r="H18" s="35">
        <f>SUM(H5:H17)</f>
        <v>19</v>
      </c>
      <c r="I18" s="36">
        <f t="shared" si="3"/>
        <v>57.57575757575758</v>
      </c>
      <c r="J18" s="35">
        <f>SUM(J5:J17)</f>
        <v>14</v>
      </c>
      <c r="K18" s="36">
        <f t="shared" si="4"/>
        <v>42.42424242424242</v>
      </c>
      <c r="L18" s="37">
        <f t="shared" si="5"/>
        <v>33</v>
      </c>
      <c r="M18" s="35">
        <f>SUM(M5:M17)</f>
        <v>510</v>
      </c>
      <c r="N18" s="36">
        <f t="shared" si="6"/>
        <v>61.224489795918366</v>
      </c>
      <c r="O18" s="35">
        <f>SUM(O5:O17)</f>
        <v>323</v>
      </c>
      <c r="P18" s="38">
        <f t="shared" si="7"/>
        <v>38.775510204081634</v>
      </c>
      <c r="Q18" s="37">
        <f t="shared" si="8"/>
        <v>833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12:00&amp;RWittenberg</oddHeader>
    <oddFooter>&amp;R&amp;10Tabelle 51.2 mw</oddFooter>
  </headerFooter>
  <legacyDrawing r:id="rId2"/>
  <oleObjects>
    <oleObject progId="Word.Document.8" shapeId="124185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2006-12-20T19:48:55Z</dcterms:created>
  <dcterms:modified xsi:type="dcterms:W3CDTF">2006-12-20T19:49:02Z</dcterms:modified>
  <cp:category/>
  <cp:version/>
  <cp:contentType/>
  <cp:contentStatus/>
</cp:coreProperties>
</file>