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780" windowHeight="12405" activeTab="0"/>
  </bookViews>
  <sheets>
    <sheet name="Deutschland" sheetId="1" r:id="rId1"/>
    <sheet name="West" sheetId="2" r:id="rId2"/>
    <sheet name="Ost" sheetId="3" r:id="rId3"/>
  </sheets>
  <definedNames>
    <definedName name="_xlnm.Print_Area" localSheetId="0">'Deutschland'!$A$2:$Q$22</definedName>
    <definedName name="_xlnm.Print_Area" localSheetId="2">'Ost'!$A$2:$Q$22</definedName>
    <definedName name="_xlnm.Print_Area" localSheetId="1">'West'!$A$2:$Q$22</definedName>
  </definedNames>
  <calcPr fullCalcOnLoad="1" refMode="R1C1"/>
</workbook>
</file>

<file path=xl/sharedStrings.xml><?xml version="1.0" encoding="utf-8"?>
<sst xmlns="http://schemas.openxmlformats.org/spreadsheetml/2006/main" count="108" uniqueCount="27">
  <si>
    <t>Berufsgruppe</t>
  </si>
  <si>
    <t>Erstes Ausbildungsjahr</t>
  </si>
  <si>
    <t>Mit verkürzter Ausbildungszeit</t>
  </si>
  <si>
    <t>Ausbildungsverträge insgesamt</t>
  </si>
  <si>
    <t>m</t>
  </si>
  <si>
    <t>%</t>
  </si>
  <si>
    <t>w</t>
  </si>
  <si>
    <t>ges.</t>
  </si>
  <si>
    <t>Metallberufe</t>
  </si>
  <si>
    <t>Elektriker</t>
  </si>
  <si>
    <t>Textilbekleidungs- und Lederberufe</t>
  </si>
  <si>
    <t>Ernährungsberufe</t>
  </si>
  <si>
    <t>Bau- und Baunebenberufe</t>
  </si>
  <si>
    <t>Technische Berufe</t>
  </si>
  <si>
    <t>Waren- und Dienstleistungsberufe</t>
  </si>
  <si>
    <t>Verkehrsberufe</t>
  </si>
  <si>
    <t>Verwaltungs- und Büroberufe</t>
  </si>
  <si>
    <t>Übrige Dienstleistungsberufe</t>
  </si>
  <si>
    <t>Körperpflege-, Hauswirtschafts- und Reinigungsberufe</t>
  </si>
  <si>
    <t>Übrige Fertigungsberufe</t>
  </si>
  <si>
    <t>Sonstige Berufe</t>
  </si>
  <si>
    <t>Insgesamt</t>
  </si>
  <si>
    <t>Nachdruck - auch auszugsweise - nur mit Quellenangabe  gestattet.</t>
  </si>
  <si>
    <t>Neu abgeschlossene Ausbildungsverträge vom 01. Oktober 2006 bis zum 30. September 2007, unterteilt nach 13 Berufsgruppen und Geschlecht
 in Deutschland</t>
  </si>
  <si>
    <t>Quelle: Bundesinstitut für Berufsbildung (BIBB), Erhebung zum 30. September 2007</t>
  </si>
  <si>
    <t>Neu abgeschlossene Ausbildungsverträge vom 01. Oktober 2006 bis zum 30. September 2007, unterteilt nach 13 Berufsgruppen und Geschlecht
 in den alten Bundesländern</t>
  </si>
  <si>
    <t>Neu abgeschlossene Ausbildungsverträge vom 01. Oktober 2006 bis zum 30. September 2007, unterteilt nach 13 Berufsgruppen und Geschlecht
 in den neuen Bundesländern und Berlin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</si>
</sst>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</numFmts>
  <fonts count="5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vertAlign val="superscript"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0" fillId="0" borderId="4" xfId="0" applyFill="1" applyBorder="1" applyAlignment="1">
      <alignment horizontal="center" wrapText="1"/>
    </xf>
    <xf numFmtId="49" fontId="1" fillId="0" borderId="5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shrinkToFit="1"/>
    </xf>
    <xf numFmtId="0" fontId="0" fillId="0" borderId="2" xfId="0" applyFill="1" applyBorder="1" applyAlignment="1">
      <alignment horizontal="center" vertical="center" shrinkToFit="1"/>
    </xf>
    <xf numFmtId="0" fontId="0" fillId="0" borderId="3" xfId="0" applyFill="1" applyBorder="1" applyAlignment="1">
      <alignment horizontal="center" vertical="center" shrinkToFit="1"/>
    </xf>
    <xf numFmtId="0" fontId="0" fillId="0" borderId="0" xfId="0" applyFill="1" applyBorder="1" applyAlignment="1">
      <alignment/>
    </xf>
    <xf numFmtId="0" fontId="0" fillId="0" borderId="6" xfId="0" applyFill="1" applyBorder="1" applyAlignment="1">
      <alignment horizontal="center" wrapText="1"/>
    </xf>
    <xf numFmtId="49" fontId="1" fillId="0" borderId="7" xfId="0" applyNumberFormat="1" applyFont="1" applyFill="1" applyBorder="1" applyAlignment="1">
      <alignment horizontal="center" vertical="center"/>
    </xf>
    <xf numFmtId="4" fontId="0" fillId="0" borderId="8" xfId="0" applyNumberFormat="1" applyFill="1" applyBorder="1" applyAlignment="1">
      <alignment horizontal="center" vertical="center" shrinkToFit="1"/>
    </xf>
    <xf numFmtId="172" fontId="0" fillId="0" borderId="8" xfId="0" applyNumberFormat="1" applyFill="1" applyBorder="1" applyAlignment="1">
      <alignment horizontal="center" vertical="center" shrinkToFit="1"/>
    </xf>
    <xf numFmtId="172" fontId="0" fillId="2" borderId="8" xfId="0" applyNumberFormat="1" applyFill="1" applyBorder="1" applyAlignment="1">
      <alignment horizontal="center" vertical="center" shrinkToFit="1"/>
    </xf>
    <xf numFmtId="172" fontId="0" fillId="2" borderId="9" xfId="0" applyNumberFormat="1" applyFill="1" applyBorder="1" applyAlignment="1">
      <alignment horizontal="center" vertical="center" shrinkToFit="1"/>
    </xf>
    <xf numFmtId="3" fontId="0" fillId="0" borderId="9" xfId="0" applyNumberFormat="1" applyFill="1" applyBorder="1" applyAlignment="1">
      <alignment horizontal="center" vertical="center" shrinkToFit="1"/>
    </xf>
    <xf numFmtId="172" fontId="0" fillId="0" borderId="9" xfId="0" applyNumberFormat="1" applyFill="1" applyBorder="1" applyAlignment="1">
      <alignment horizontal="center" vertical="center" shrinkToFit="1"/>
    </xf>
    <xf numFmtId="172" fontId="0" fillId="0" borderId="1" xfId="0" applyNumberFormat="1" applyFill="1" applyBorder="1" applyAlignment="1">
      <alignment horizontal="center" vertical="center" shrinkToFit="1"/>
    </xf>
    <xf numFmtId="0" fontId="0" fillId="2" borderId="8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2" fillId="0" borderId="5" xfId="0" applyFont="1" applyFill="1" applyBorder="1" applyAlignment="1">
      <alignment/>
    </xf>
    <xf numFmtId="3" fontId="2" fillId="0" borderId="11" xfId="0" applyNumberFormat="1" applyFont="1" applyFill="1" applyBorder="1" applyAlignment="1">
      <alignment horizontal="right" shrinkToFit="1"/>
    </xf>
    <xf numFmtId="172" fontId="2" fillId="0" borderId="11" xfId="0" applyNumberFormat="1" applyFont="1" applyFill="1" applyBorder="1" applyAlignment="1">
      <alignment horizontal="right" shrinkToFit="1"/>
    </xf>
    <xf numFmtId="3" fontId="2" fillId="2" borderId="11" xfId="0" applyNumberFormat="1" applyFont="1" applyFill="1" applyBorder="1" applyAlignment="1">
      <alignment horizontal="right" shrinkToFit="1"/>
    </xf>
    <xf numFmtId="172" fontId="2" fillId="0" borderId="10" xfId="0" applyNumberFormat="1" applyFont="1" applyFill="1" applyBorder="1" applyAlignment="1">
      <alignment horizontal="right" shrinkToFit="1"/>
    </xf>
    <xf numFmtId="0" fontId="0" fillId="3" borderId="10" xfId="0" applyFill="1" applyBorder="1" applyAlignment="1">
      <alignment horizontal="center"/>
    </xf>
    <xf numFmtId="0" fontId="2" fillId="3" borderId="5" xfId="0" applyFont="1" applyFill="1" applyBorder="1" applyAlignment="1">
      <alignment/>
    </xf>
    <xf numFmtId="3" fontId="2" fillId="3" borderId="11" xfId="0" applyNumberFormat="1" applyFont="1" applyFill="1" applyBorder="1" applyAlignment="1">
      <alignment horizontal="right" shrinkToFit="1"/>
    </xf>
    <xf numFmtId="172" fontId="2" fillId="3" borderId="11" xfId="0" applyNumberFormat="1" applyFont="1" applyFill="1" applyBorder="1" applyAlignment="1">
      <alignment horizontal="right" shrinkToFit="1"/>
    </xf>
    <xf numFmtId="172" fontId="2" fillId="3" borderId="10" xfId="0" applyNumberFormat="1" applyFont="1" applyFill="1" applyBorder="1" applyAlignment="1">
      <alignment horizontal="right" shrinkToFit="1"/>
    </xf>
    <xf numFmtId="0" fontId="2" fillId="4" borderId="5" xfId="0" applyFont="1" applyFill="1" applyBorder="1" applyAlignment="1">
      <alignment/>
    </xf>
    <xf numFmtId="3" fontId="2" fillId="4" borderId="11" xfId="0" applyNumberFormat="1" applyFont="1" applyFill="1" applyBorder="1" applyAlignment="1">
      <alignment horizontal="right" shrinkToFit="1"/>
    </xf>
    <xf numFmtId="172" fontId="2" fillId="4" borderId="11" xfId="0" applyNumberFormat="1" applyFont="1" applyFill="1" applyBorder="1" applyAlignment="1">
      <alignment horizontal="right" shrinkToFit="1"/>
    </xf>
    <xf numFmtId="172" fontId="2" fillId="4" borderId="10" xfId="0" applyNumberFormat="1" applyFont="1" applyFill="1" applyBorder="1" applyAlignment="1">
      <alignment horizontal="right" shrinkToFit="1"/>
    </xf>
    <xf numFmtId="0" fontId="2" fillId="0" borderId="5" xfId="0" applyFont="1" applyFill="1" applyBorder="1" applyAlignment="1">
      <alignment wrapText="1"/>
    </xf>
    <xf numFmtId="0" fontId="2" fillId="0" borderId="7" xfId="0" applyFont="1" applyFill="1" applyBorder="1" applyAlignment="1">
      <alignment/>
    </xf>
    <xf numFmtId="3" fontId="2" fillId="0" borderId="9" xfId="0" applyNumberFormat="1" applyFont="1" applyFill="1" applyBorder="1" applyAlignment="1">
      <alignment horizontal="right" shrinkToFit="1"/>
    </xf>
    <xf numFmtId="172" fontId="2" fillId="0" borderId="9" xfId="0" applyNumberFormat="1" applyFont="1" applyFill="1" applyBorder="1" applyAlignment="1">
      <alignment horizontal="right" shrinkToFit="1"/>
    </xf>
    <xf numFmtId="172" fontId="2" fillId="0" borderId="6" xfId="0" applyNumberFormat="1" applyFont="1" applyFill="1" applyBorder="1" applyAlignment="1">
      <alignment horizontal="right" shrinkToFit="1"/>
    </xf>
    <xf numFmtId="0" fontId="1" fillId="0" borderId="1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left"/>
    </xf>
    <xf numFmtId="3" fontId="3" fillId="0" borderId="11" xfId="0" applyNumberFormat="1" applyFont="1" applyFill="1" applyBorder="1" applyAlignment="1">
      <alignment horizontal="right" shrinkToFit="1"/>
    </xf>
    <xf numFmtId="172" fontId="3" fillId="0" borderId="9" xfId="0" applyNumberFormat="1" applyFont="1" applyFill="1" applyBorder="1" applyAlignment="1">
      <alignment horizontal="right" shrinkToFit="1"/>
    </xf>
    <xf numFmtId="3" fontId="3" fillId="2" borderId="8" xfId="0" applyNumberFormat="1" applyFont="1" applyFill="1" applyBorder="1" applyAlignment="1">
      <alignment horizontal="right" shrinkToFit="1"/>
    </xf>
    <xf numFmtId="172" fontId="3" fillId="0" borderId="6" xfId="0" applyNumberFormat="1" applyFont="1" applyFill="1" applyBorder="1" applyAlignment="1">
      <alignment horizontal="right" shrinkToFit="1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12" xfId="0" applyFont="1" applyFill="1" applyBorder="1" applyAlignment="1">
      <alignment/>
    </xf>
    <xf numFmtId="4" fontId="1" fillId="0" borderId="12" xfId="0" applyNumberFormat="1" applyFont="1" applyFill="1" applyBorder="1" applyAlignment="1">
      <alignment shrinkToFit="1"/>
    </xf>
    <xf numFmtId="172" fontId="1" fillId="0" borderId="12" xfId="0" applyNumberFormat="1" applyFont="1" applyFill="1" applyBorder="1" applyAlignment="1">
      <alignment shrinkToFit="1"/>
    </xf>
    <xf numFmtId="3" fontId="1" fillId="0" borderId="12" xfId="0" applyNumberFormat="1" applyFont="1" applyFill="1" applyBorder="1" applyAlignment="1">
      <alignment shrinkToFit="1"/>
    </xf>
    <xf numFmtId="172" fontId="1" fillId="0" borderId="12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172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172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3"/>
  <dimension ref="A2:Q23"/>
  <sheetViews>
    <sheetView tabSelected="1" zoomScaleSheetLayoutView="100" workbookViewId="0" topLeftCell="A1">
      <selection activeCell="A17" sqref="A17"/>
    </sheetView>
  </sheetViews>
  <sheetFormatPr defaultColWidth="11.57421875" defaultRowHeight="12.75"/>
  <cols>
    <col min="1" max="1" width="1.28515625" style="61" customWidth="1"/>
    <col min="2" max="2" width="29.421875" style="61" customWidth="1"/>
    <col min="3" max="3" width="8.57421875" style="62" customWidth="1"/>
    <col min="4" max="4" width="6.28125" style="62" customWidth="1"/>
    <col min="5" max="5" width="8.57421875" style="58" customWidth="1"/>
    <col min="6" max="6" width="6.28125" style="58" customWidth="1"/>
    <col min="7" max="7" width="8.57421875" style="58" customWidth="1"/>
    <col min="8" max="8" width="8.57421875" style="62" customWidth="1"/>
    <col min="9" max="9" width="6.28125" style="62" customWidth="1"/>
    <col min="10" max="10" width="8.57421875" style="58" customWidth="1"/>
    <col min="11" max="11" width="6.28125" style="58" customWidth="1"/>
    <col min="12" max="12" width="8.57421875" style="58" customWidth="1"/>
    <col min="13" max="13" width="8.57421875" style="59" customWidth="1"/>
    <col min="14" max="14" width="6.28125" style="59" customWidth="1"/>
    <col min="15" max="15" width="8.57421875" style="58" customWidth="1"/>
    <col min="16" max="16" width="6.28125" style="10" customWidth="1"/>
    <col min="17" max="17" width="8.57421875" style="10" customWidth="1"/>
    <col min="18" max="16384" width="11.57421875" style="10" customWidth="1"/>
  </cols>
  <sheetData>
    <row r="2" spans="1:17" s="4" customFormat="1" ht="39" customHeight="1">
      <c r="A2" s="1" t="s">
        <v>23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2.7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ht="12.75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49389</v>
      </c>
      <c r="D5" s="24">
        <f aca="true" t="shared" si="0" ref="D5:D18">IF(C5+E5&lt;&gt;0,100*(C5/(C5+E5)),".")</f>
        <v>97.73226476699317</v>
      </c>
      <c r="E5" s="23">
        <v>1146</v>
      </c>
      <c r="F5" s="24">
        <f aca="true" t="shared" si="1" ref="F5:F18">IF(E5+C5&lt;&gt;0,100*(E5/(E5+C5)),".")</f>
        <v>2.267735233006827</v>
      </c>
      <c r="G5" s="25">
        <f aca="true" t="shared" si="2" ref="G5:G18">E5+C5</f>
        <v>50535</v>
      </c>
      <c r="H5" s="23">
        <v>11223</v>
      </c>
      <c r="I5" s="24">
        <f aca="true" t="shared" si="3" ref="I5:I18">IF(H5+J5&lt;&gt;0,100*(H5/(H5+J5)),".")</f>
        <v>97.80392156862744</v>
      </c>
      <c r="J5" s="23">
        <v>252</v>
      </c>
      <c r="K5" s="24">
        <f aca="true" t="shared" si="4" ref="K5:K18">IF(J5+H5&lt;&gt;0,100*(J5/(J5+H5)),".")</f>
        <v>2.196078431372549</v>
      </c>
      <c r="L5" s="25">
        <f aca="true" t="shared" si="5" ref="L5:L18">J5+H5</f>
        <v>11475</v>
      </c>
      <c r="M5" s="23">
        <v>60612</v>
      </c>
      <c r="N5" s="24">
        <f aca="true" t="shared" si="6" ref="N5:N18">IF(M5+O5&lt;&gt;0,100*(M5/(M5+O5)),".")</f>
        <v>97.74552491533623</v>
      </c>
      <c r="O5" s="23">
        <v>1398</v>
      </c>
      <c r="P5" s="26">
        <f aca="true" t="shared" si="7" ref="P5:P18">IF(O5+M5&lt;&gt;0,100*(O5/(O5+M5)),".")</f>
        <v>2.2544750846637642</v>
      </c>
      <c r="Q5" s="25">
        <f aca="true" t="shared" si="8" ref="Q5:Q18">O5+M5</f>
        <v>62010</v>
      </c>
    </row>
    <row r="6" spans="1:17" ht="15" customHeight="1">
      <c r="A6" s="27"/>
      <c r="B6" s="28" t="s">
        <v>9</v>
      </c>
      <c r="C6" s="29">
        <v>28809</v>
      </c>
      <c r="D6" s="30">
        <f t="shared" si="0"/>
        <v>96.29320141720703</v>
      </c>
      <c r="E6" s="29">
        <v>1109</v>
      </c>
      <c r="F6" s="30">
        <f t="shared" si="1"/>
        <v>3.7067985827929673</v>
      </c>
      <c r="G6" s="25">
        <f t="shared" si="2"/>
        <v>29918</v>
      </c>
      <c r="H6" s="29">
        <v>3796</v>
      </c>
      <c r="I6" s="30">
        <f t="shared" si="3"/>
        <v>97.10923509849067</v>
      </c>
      <c r="J6" s="29">
        <v>113</v>
      </c>
      <c r="K6" s="30">
        <f t="shared" si="4"/>
        <v>2.8907649015093373</v>
      </c>
      <c r="L6" s="25">
        <f t="shared" si="5"/>
        <v>3909</v>
      </c>
      <c r="M6" s="29">
        <v>32605</v>
      </c>
      <c r="N6" s="30">
        <f t="shared" si="6"/>
        <v>96.3875011085819</v>
      </c>
      <c r="O6" s="29">
        <v>1222</v>
      </c>
      <c r="P6" s="31">
        <f t="shared" si="7"/>
        <v>3.612498891418098</v>
      </c>
      <c r="Q6" s="25">
        <f t="shared" si="8"/>
        <v>33827</v>
      </c>
    </row>
    <row r="7" spans="1:17" ht="15" customHeight="1">
      <c r="A7" s="21"/>
      <c r="B7" s="22" t="s">
        <v>10</v>
      </c>
      <c r="C7" s="23">
        <v>925</v>
      </c>
      <c r="D7" s="24">
        <f t="shared" si="0"/>
        <v>41.40555058191585</v>
      </c>
      <c r="E7" s="23">
        <v>1309</v>
      </c>
      <c r="F7" s="24">
        <f t="shared" si="1"/>
        <v>58.594449418084146</v>
      </c>
      <c r="G7" s="25">
        <f t="shared" si="2"/>
        <v>2234</v>
      </c>
      <c r="H7" s="23">
        <v>128</v>
      </c>
      <c r="I7" s="24">
        <f t="shared" si="3"/>
        <v>32.48730964467005</v>
      </c>
      <c r="J7" s="23">
        <v>266</v>
      </c>
      <c r="K7" s="24">
        <f t="shared" si="4"/>
        <v>67.51269035532995</v>
      </c>
      <c r="L7" s="25">
        <f t="shared" si="5"/>
        <v>394</v>
      </c>
      <c r="M7" s="23">
        <v>1053</v>
      </c>
      <c r="N7" s="24">
        <f t="shared" si="6"/>
        <v>40.06849315068493</v>
      </c>
      <c r="O7" s="23">
        <v>1575</v>
      </c>
      <c r="P7" s="26">
        <f t="shared" si="7"/>
        <v>59.93150684931506</v>
      </c>
      <c r="Q7" s="25">
        <f t="shared" si="8"/>
        <v>2628</v>
      </c>
    </row>
    <row r="8" spans="1:17" ht="15" customHeight="1">
      <c r="A8" s="27"/>
      <c r="B8" s="32" t="s">
        <v>11</v>
      </c>
      <c r="C8" s="33">
        <v>19410</v>
      </c>
      <c r="D8" s="34">
        <f t="shared" si="0"/>
        <v>76.33017421054701</v>
      </c>
      <c r="E8" s="33">
        <v>6019</v>
      </c>
      <c r="F8" s="34">
        <f t="shared" si="1"/>
        <v>23.669825789452986</v>
      </c>
      <c r="G8" s="25">
        <f t="shared" si="2"/>
        <v>25429</v>
      </c>
      <c r="H8" s="33">
        <v>2985</v>
      </c>
      <c r="I8" s="34">
        <f t="shared" si="3"/>
        <v>75.28373266078184</v>
      </c>
      <c r="J8" s="33">
        <v>980</v>
      </c>
      <c r="K8" s="34">
        <f t="shared" si="4"/>
        <v>24.71626733921816</v>
      </c>
      <c r="L8" s="25">
        <f t="shared" si="5"/>
        <v>3965</v>
      </c>
      <c r="M8" s="33">
        <v>22395</v>
      </c>
      <c r="N8" s="34">
        <f t="shared" si="6"/>
        <v>76.18901816697286</v>
      </c>
      <c r="O8" s="33">
        <v>6999</v>
      </c>
      <c r="P8" s="35">
        <f t="shared" si="7"/>
        <v>23.81098183302715</v>
      </c>
      <c r="Q8" s="25">
        <f t="shared" si="8"/>
        <v>29394</v>
      </c>
    </row>
    <row r="9" spans="1:17" ht="15" customHeight="1">
      <c r="A9" s="21"/>
      <c r="B9" s="22" t="s">
        <v>12</v>
      </c>
      <c r="C9" s="23">
        <v>26383</v>
      </c>
      <c r="D9" s="24">
        <f t="shared" si="0"/>
        <v>93.69628524753179</v>
      </c>
      <c r="E9" s="23">
        <v>1775</v>
      </c>
      <c r="F9" s="24">
        <f t="shared" si="1"/>
        <v>6.303714752468215</v>
      </c>
      <c r="G9" s="25">
        <f t="shared" si="2"/>
        <v>28158</v>
      </c>
      <c r="H9" s="23">
        <v>8593</v>
      </c>
      <c r="I9" s="24">
        <f t="shared" si="3"/>
        <v>92.40778578341758</v>
      </c>
      <c r="J9" s="23">
        <v>706</v>
      </c>
      <c r="K9" s="24">
        <f t="shared" si="4"/>
        <v>7.592214216582429</v>
      </c>
      <c r="L9" s="25">
        <f t="shared" si="5"/>
        <v>9299</v>
      </c>
      <c r="M9" s="23">
        <v>34976</v>
      </c>
      <c r="N9" s="24">
        <f t="shared" si="6"/>
        <v>93.37640494433617</v>
      </c>
      <c r="O9" s="23">
        <v>2481</v>
      </c>
      <c r="P9" s="26">
        <f t="shared" si="7"/>
        <v>6.623595055663828</v>
      </c>
      <c r="Q9" s="25">
        <f t="shared" si="8"/>
        <v>37457</v>
      </c>
    </row>
    <row r="10" spans="1:17" ht="15" customHeight="1">
      <c r="A10" s="27"/>
      <c r="B10" s="28" t="s">
        <v>13</v>
      </c>
      <c r="C10" s="29">
        <v>14643</v>
      </c>
      <c r="D10" s="30">
        <f t="shared" si="0"/>
        <v>73.61990950226244</v>
      </c>
      <c r="E10" s="29">
        <v>5247</v>
      </c>
      <c r="F10" s="30">
        <f t="shared" si="1"/>
        <v>26.38009049773756</v>
      </c>
      <c r="G10" s="25">
        <f t="shared" si="2"/>
        <v>19890</v>
      </c>
      <c r="H10" s="29">
        <v>1989</v>
      </c>
      <c r="I10" s="30">
        <f t="shared" si="3"/>
        <v>71.72737107825459</v>
      </c>
      <c r="J10" s="29">
        <v>784</v>
      </c>
      <c r="K10" s="30">
        <f t="shared" si="4"/>
        <v>28.2726289217454</v>
      </c>
      <c r="L10" s="25">
        <f t="shared" si="5"/>
        <v>2773</v>
      </c>
      <c r="M10" s="29">
        <v>16632</v>
      </c>
      <c r="N10" s="30">
        <f t="shared" si="6"/>
        <v>73.38834223183161</v>
      </c>
      <c r="O10" s="29">
        <v>6031</v>
      </c>
      <c r="P10" s="31">
        <f t="shared" si="7"/>
        <v>26.611657768168378</v>
      </c>
      <c r="Q10" s="25">
        <f t="shared" si="8"/>
        <v>22663</v>
      </c>
    </row>
    <row r="11" spans="1:17" ht="15" customHeight="1">
      <c r="A11" s="21"/>
      <c r="B11" s="22" t="s">
        <v>14</v>
      </c>
      <c r="C11" s="23">
        <v>63498</v>
      </c>
      <c r="D11" s="24">
        <f t="shared" si="0"/>
        <v>46.7553696735857</v>
      </c>
      <c r="E11" s="23">
        <v>72311</v>
      </c>
      <c r="F11" s="24">
        <f t="shared" si="1"/>
        <v>53.2446303264143</v>
      </c>
      <c r="G11" s="25">
        <f t="shared" si="2"/>
        <v>135809</v>
      </c>
      <c r="H11" s="23">
        <v>11880</v>
      </c>
      <c r="I11" s="24">
        <f t="shared" si="3"/>
        <v>43.91379883931542</v>
      </c>
      <c r="J11" s="23">
        <v>15173</v>
      </c>
      <c r="K11" s="24">
        <f t="shared" si="4"/>
        <v>56.08620116068458</v>
      </c>
      <c r="L11" s="25">
        <f t="shared" si="5"/>
        <v>27053</v>
      </c>
      <c r="M11" s="23">
        <v>75378</v>
      </c>
      <c r="N11" s="24">
        <f t="shared" si="6"/>
        <v>46.283356461298524</v>
      </c>
      <c r="O11" s="23">
        <v>87484</v>
      </c>
      <c r="P11" s="26">
        <f t="shared" si="7"/>
        <v>53.71664353870148</v>
      </c>
      <c r="Q11" s="25">
        <f t="shared" si="8"/>
        <v>162862</v>
      </c>
    </row>
    <row r="12" spans="1:17" ht="15" customHeight="1">
      <c r="A12" s="27"/>
      <c r="B12" s="28" t="s">
        <v>15</v>
      </c>
      <c r="C12" s="29">
        <v>732</v>
      </c>
      <c r="D12" s="30">
        <f t="shared" si="0"/>
        <v>95.06493506493506</v>
      </c>
      <c r="E12" s="29">
        <v>38</v>
      </c>
      <c r="F12" s="30">
        <f t="shared" si="1"/>
        <v>4.935064935064935</v>
      </c>
      <c r="G12" s="25">
        <f t="shared" si="2"/>
        <v>770</v>
      </c>
      <c r="H12" s="29">
        <v>9</v>
      </c>
      <c r="I12" s="30">
        <f t="shared" si="3"/>
        <v>100</v>
      </c>
      <c r="J12" s="29">
        <v>0</v>
      </c>
      <c r="K12" s="30">
        <f t="shared" si="4"/>
        <v>0</v>
      </c>
      <c r="L12" s="25">
        <f t="shared" si="5"/>
        <v>9</v>
      </c>
      <c r="M12" s="29">
        <v>741</v>
      </c>
      <c r="N12" s="30">
        <f t="shared" si="6"/>
        <v>95.1219512195122</v>
      </c>
      <c r="O12" s="29">
        <v>38</v>
      </c>
      <c r="P12" s="31">
        <f t="shared" si="7"/>
        <v>4.878048780487805</v>
      </c>
      <c r="Q12" s="25">
        <f t="shared" si="8"/>
        <v>779</v>
      </c>
    </row>
    <row r="13" spans="1:17" ht="15" customHeight="1">
      <c r="A13" s="21"/>
      <c r="B13" s="22" t="s">
        <v>16</v>
      </c>
      <c r="C13" s="23">
        <v>19626</v>
      </c>
      <c r="D13" s="24">
        <f t="shared" si="0"/>
        <v>26.643678473004712</v>
      </c>
      <c r="E13" s="23">
        <v>54035</v>
      </c>
      <c r="F13" s="24">
        <f t="shared" si="1"/>
        <v>73.35632152699529</v>
      </c>
      <c r="G13" s="25">
        <f t="shared" si="2"/>
        <v>73661</v>
      </c>
      <c r="H13" s="23">
        <v>4072</v>
      </c>
      <c r="I13" s="24">
        <f t="shared" si="3"/>
        <v>30.39940276222471</v>
      </c>
      <c r="J13" s="23">
        <v>9323</v>
      </c>
      <c r="K13" s="24">
        <f t="shared" si="4"/>
        <v>69.60059723777529</v>
      </c>
      <c r="L13" s="25">
        <f t="shared" si="5"/>
        <v>13395</v>
      </c>
      <c r="M13" s="23">
        <v>23698</v>
      </c>
      <c r="N13" s="24">
        <f t="shared" si="6"/>
        <v>27.221558537033637</v>
      </c>
      <c r="O13" s="23">
        <v>63358</v>
      </c>
      <c r="P13" s="26">
        <f t="shared" si="7"/>
        <v>72.77844146296637</v>
      </c>
      <c r="Q13" s="25">
        <f t="shared" si="8"/>
        <v>87056</v>
      </c>
    </row>
    <row r="14" spans="1:17" ht="15" customHeight="1">
      <c r="A14" s="27"/>
      <c r="B14" s="28" t="s">
        <v>17</v>
      </c>
      <c r="C14" s="29">
        <v>2901</v>
      </c>
      <c r="D14" s="30">
        <f t="shared" si="0"/>
        <v>8.79730713245997</v>
      </c>
      <c r="E14" s="29">
        <v>30075</v>
      </c>
      <c r="F14" s="30">
        <f t="shared" si="1"/>
        <v>91.20269286754002</v>
      </c>
      <c r="G14" s="25">
        <f t="shared" si="2"/>
        <v>32976</v>
      </c>
      <c r="H14" s="29">
        <v>222</v>
      </c>
      <c r="I14" s="30">
        <f t="shared" si="3"/>
        <v>18.608549874266554</v>
      </c>
      <c r="J14" s="29">
        <v>971</v>
      </c>
      <c r="K14" s="30">
        <f t="shared" si="4"/>
        <v>81.39145012573344</v>
      </c>
      <c r="L14" s="25">
        <f t="shared" si="5"/>
        <v>1193</v>
      </c>
      <c r="M14" s="29">
        <v>3123</v>
      </c>
      <c r="N14" s="30">
        <f t="shared" si="6"/>
        <v>9.139863619069917</v>
      </c>
      <c r="O14" s="29">
        <v>31046</v>
      </c>
      <c r="P14" s="31">
        <f t="shared" si="7"/>
        <v>90.86013638093007</v>
      </c>
      <c r="Q14" s="25">
        <f t="shared" si="8"/>
        <v>34169</v>
      </c>
    </row>
    <row r="15" spans="1:17" ht="24.75" customHeight="1">
      <c r="A15" s="21"/>
      <c r="B15" s="36" t="s">
        <v>18</v>
      </c>
      <c r="C15" s="23">
        <v>8250</v>
      </c>
      <c r="D15" s="24">
        <f t="shared" si="0"/>
        <v>19.440124416796266</v>
      </c>
      <c r="E15" s="23">
        <v>34188</v>
      </c>
      <c r="F15" s="24">
        <f t="shared" si="1"/>
        <v>80.55987558320373</v>
      </c>
      <c r="G15" s="25">
        <f t="shared" si="2"/>
        <v>42438</v>
      </c>
      <c r="H15" s="23">
        <v>1419</v>
      </c>
      <c r="I15" s="24">
        <f t="shared" si="3"/>
        <v>17.304878048780488</v>
      </c>
      <c r="J15" s="23">
        <v>6781</v>
      </c>
      <c r="K15" s="24">
        <f t="shared" si="4"/>
        <v>82.6951219512195</v>
      </c>
      <c r="L15" s="25">
        <f t="shared" si="5"/>
        <v>8200</v>
      </c>
      <c r="M15" s="23">
        <v>9669</v>
      </c>
      <c r="N15" s="24">
        <f t="shared" si="6"/>
        <v>19.094356017220267</v>
      </c>
      <c r="O15" s="23">
        <v>40969</v>
      </c>
      <c r="P15" s="26">
        <f t="shared" si="7"/>
        <v>80.90564398277974</v>
      </c>
      <c r="Q15" s="25">
        <f t="shared" si="8"/>
        <v>50638</v>
      </c>
    </row>
    <row r="16" spans="1:17" ht="15" customHeight="1">
      <c r="A16" s="27"/>
      <c r="B16" s="28" t="s">
        <v>19</v>
      </c>
      <c r="C16" s="29">
        <v>53916</v>
      </c>
      <c r="D16" s="30">
        <f t="shared" si="0"/>
        <v>88.33620054067339</v>
      </c>
      <c r="E16" s="29">
        <v>7119</v>
      </c>
      <c r="F16" s="30">
        <f t="shared" si="1"/>
        <v>11.663799459326615</v>
      </c>
      <c r="G16" s="25">
        <f t="shared" si="2"/>
        <v>61035</v>
      </c>
      <c r="H16" s="29">
        <v>6872</v>
      </c>
      <c r="I16" s="30">
        <f t="shared" si="3"/>
        <v>89.29313929313929</v>
      </c>
      <c r="J16" s="29">
        <v>824</v>
      </c>
      <c r="K16" s="30">
        <f t="shared" si="4"/>
        <v>10.706860706860708</v>
      </c>
      <c r="L16" s="25">
        <f t="shared" si="5"/>
        <v>7696</v>
      </c>
      <c r="M16" s="29">
        <v>60788</v>
      </c>
      <c r="N16" s="30">
        <f t="shared" si="6"/>
        <v>88.4433516171742</v>
      </c>
      <c r="O16" s="29">
        <v>7943</v>
      </c>
      <c r="P16" s="31">
        <f t="shared" si="7"/>
        <v>11.556648382825799</v>
      </c>
      <c r="Q16" s="25">
        <f t="shared" si="8"/>
        <v>68731</v>
      </c>
    </row>
    <row r="17" spans="1:17" ht="15" customHeight="1">
      <c r="A17" s="21"/>
      <c r="B17" s="37" t="s">
        <v>20</v>
      </c>
      <c r="C17" s="38">
        <v>21587</v>
      </c>
      <c r="D17" s="39">
        <f t="shared" si="0"/>
        <v>75.19506757698203</v>
      </c>
      <c r="E17" s="38">
        <v>7121</v>
      </c>
      <c r="F17" s="39">
        <f t="shared" si="1"/>
        <v>24.804932423017974</v>
      </c>
      <c r="G17" s="25">
        <f t="shared" si="2"/>
        <v>28708</v>
      </c>
      <c r="H17" s="38">
        <v>3759</v>
      </c>
      <c r="I17" s="39">
        <f t="shared" si="3"/>
        <v>75.74047954866009</v>
      </c>
      <c r="J17" s="38">
        <v>1204</v>
      </c>
      <c r="K17" s="39">
        <f t="shared" si="4"/>
        <v>24.259520451339917</v>
      </c>
      <c r="L17" s="25">
        <f t="shared" si="5"/>
        <v>4963</v>
      </c>
      <c r="M17" s="38">
        <v>25346</v>
      </c>
      <c r="N17" s="39">
        <f t="shared" si="6"/>
        <v>75.27545959430965</v>
      </c>
      <c r="O17" s="38">
        <v>8325</v>
      </c>
      <c r="P17" s="40">
        <f t="shared" si="7"/>
        <v>24.724540405690355</v>
      </c>
      <c r="Q17" s="25">
        <f t="shared" si="8"/>
        <v>33671</v>
      </c>
    </row>
    <row r="18" spans="1:17" s="47" customFormat="1" ht="15" customHeight="1">
      <c r="A18" s="41"/>
      <c r="B18" s="42" t="s">
        <v>21</v>
      </c>
      <c r="C18" s="43">
        <f>SUM(C5:C17)</f>
        <v>310069</v>
      </c>
      <c r="D18" s="44">
        <f t="shared" si="0"/>
        <v>58.33178130073501</v>
      </c>
      <c r="E18" s="43">
        <f>SUM(E5:E17)</f>
        <v>221492</v>
      </c>
      <c r="F18" s="44">
        <f t="shared" si="1"/>
        <v>41.668218699265</v>
      </c>
      <c r="G18" s="45">
        <f t="shared" si="2"/>
        <v>531561</v>
      </c>
      <c r="H18" s="43">
        <f>SUM(H5:H17)</f>
        <v>56947</v>
      </c>
      <c r="I18" s="44">
        <f t="shared" si="3"/>
        <v>60.373817904244945</v>
      </c>
      <c r="J18" s="43">
        <f>SUM(J5:J17)</f>
        <v>37377</v>
      </c>
      <c r="K18" s="44">
        <f t="shared" si="4"/>
        <v>39.626182095755055</v>
      </c>
      <c r="L18" s="45">
        <f t="shared" si="5"/>
        <v>94324</v>
      </c>
      <c r="M18" s="43">
        <f>SUM(M5:M17)</f>
        <v>367016</v>
      </c>
      <c r="N18" s="44">
        <f t="shared" si="6"/>
        <v>58.63952643057431</v>
      </c>
      <c r="O18" s="43">
        <f>SUM(O5:O17)</f>
        <v>258869</v>
      </c>
      <c r="P18" s="46">
        <f t="shared" si="7"/>
        <v>41.36047356942569</v>
      </c>
      <c r="Q18" s="45">
        <f t="shared" si="8"/>
        <v>625885</v>
      </c>
    </row>
    <row r="19" spans="1:16" s="54" customFormat="1" ht="12.75">
      <c r="A19" s="48"/>
      <c r="B19" s="49"/>
      <c r="C19" s="50"/>
      <c r="D19" s="50"/>
      <c r="E19" s="51"/>
      <c r="F19" s="51"/>
      <c r="G19" s="51"/>
      <c r="H19" s="50"/>
      <c r="I19" s="50"/>
      <c r="J19" s="51"/>
      <c r="K19" s="51"/>
      <c r="L19" s="51"/>
      <c r="M19" s="52"/>
      <c r="N19" s="52"/>
      <c r="O19" s="53"/>
      <c r="P19" s="53"/>
    </row>
    <row r="20" spans="1:16" ht="13.5" customHeight="1">
      <c r="A20" s="55"/>
      <c r="B20" s="56"/>
      <c r="C20" s="56"/>
      <c r="D20" s="56"/>
      <c r="E20" s="56"/>
      <c r="F20" s="56"/>
      <c r="G20" s="56"/>
      <c r="H20" s="56"/>
      <c r="I20" s="57"/>
      <c r="O20" s="60"/>
      <c r="P20" s="60"/>
    </row>
    <row r="21" ht="12.75">
      <c r="A21" s="61" t="s">
        <v>22</v>
      </c>
    </row>
    <row r="22" spans="1:15" ht="12.75">
      <c r="A22" s="63" t="s">
        <v>24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</row>
    <row r="23" ht="12.75">
      <c r="A23" s="64"/>
    </row>
  </sheetData>
  <mergeCells count="8">
    <mergeCell ref="A2:Q2"/>
    <mergeCell ref="C3:G3"/>
    <mergeCell ref="H3:L3"/>
    <mergeCell ref="M3:Q3"/>
    <mergeCell ref="A22:O22"/>
    <mergeCell ref="A3:A4"/>
    <mergeCell ref="B3:B4"/>
    <mergeCell ref="A20:H20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landscape" paperSize="9" scale="93" r:id="rId3"/>
  <headerFooter alignWithMargins="0">
    <oddHeader>&amp;LStand: 16.12.2008  17:30&amp;RDeutschland</oddHeader>
    <oddFooter>&amp;R&amp;10Tabelle 40 mw</oddFooter>
  </headerFooter>
  <legacyDrawing r:id="rId2"/>
  <oleObjects>
    <oleObject progId="Word.Document.8" shapeId="8178381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5"/>
  <dimension ref="A2:Q23"/>
  <sheetViews>
    <sheetView zoomScaleSheetLayoutView="100" workbookViewId="0" topLeftCell="A1">
      <selection activeCell="A17" sqref="A17"/>
    </sheetView>
  </sheetViews>
  <sheetFormatPr defaultColWidth="11.57421875" defaultRowHeight="12.75"/>
  <cols>
    <col min="1" max="1" width="1.28515625" style="61" customWidth="1"/>
    <col min="2" max="2" width="29.421875" style="61" customWidth="1"/>
    <col min="3" max="3" width="8.57421875" style="62" customWidth="1"/>
    <col min="4" max="4" width="6.28125" style="62" customWidth="1"/>
    <col min="5" max="5" width="8.57421875" style="58" customWidth="1"/>
    <col min="6" max="6" width="6.28125" style="58" customWidth="1"/>
    <col min="7" max="7" width="8.57421875" style="58" customWidth="1"/>
    <col min="8" max="8" width="8.57421875" style="62" customWidth="1"/>
    <col min="9" max="9" width="6.28125" style="62" customWidth="1"/>
    <col min="10" max="10" width="8.57421875" style="58" customWidth="1"/>
    <col min="11" max="11" width="6.28125" style="58" customWidth="1"/>
    <col min="12" max="12" width="8.57421875" style="58" customWidth="1"/>
    <col min="13" max="13" width="8.57421875" style="59" customWidth="1"/>
    <col min="14" max="14" width="6.28125" style="59" customWidth="1"/>
    <col min="15" max="15" width="8.57421875" style="58" customWidth="1"/>
    <col min="16" max="16" width="6.28125" style="10" customWidth="1"/>
    <col min="17" max="17" width="8.57421875" style="10" customWidth="1"/>
    <col min="18" max="16384" width="11.57421875" style="10" customWidth="1"/>
  </cols>
  <sheetData>
    <row r="2" spans="1:17" s="4" customFormat="1" ht="39" customHeight="1">
      <c r="A2" s="1" t="s">
        <v>25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2.7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ht="12.75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39722</v>
      </c>
      <c r="D5" s="24">
        <f aca="true" t="shared" si="0" ref="D5:D18">IF(C5+E5&lt;&gt;0,100*(C5/(C5+E5)),".")</f>
        <v>97.73392712152155</v>
      </c>
      <c r="E5" s="23">
        <v>921</v>
      </c>
      <c r="F5" s="24">
        <f aca="true" t="shared" si="1" ref="F5:F18">IF(E5+C5&lt;&gt;0,100*(E5/(E5+C5)),".")</f>
        <v>2.2660728784784587</v>
      </c>
      <c r="G5" s="25">
        <f aca="true" t="shared" si="2" ref="G5:G18">E5+C5</f>
        <v>40643</v>
      </c>
      <c r="H5" s="23">
        <v>10221</v>
      </c>
      <c r="I5" s="24">
        <f aca="true" t="shared" si="3" ref="I5:I18">IF(H5+J5&lt;&gt;0,100*(H5/(H5+J5)),".")</f>
        <v>97.86480275756415</v>
      </c>
      <c r="J5" s="23">
        <v>223</v>
      </c>
      <c r="K5" s="24">
        <f aca="true" t="shared" si="4" ref="K5:K18">IF(J5+H5&lt;&gt;0,100*(J5/(J5+H5)),".")</f>
        <v>2.135197242435848</v>
      </c>
      <c r="L5" s="25">
        <f aca="true" t="shared" si="5" ref="L5:L18">J5+H5</f>
        <v>10444</v>
      </c>
      <c r="M5" s="23">
        <v>49943</v>
      </c>
      <c r="N5" s="24">
        <f aca="true" t="shared" si="6" ref="N5:N18">IF(M5+O5&lt;&gt;0,100*(M5/(M5+O5)),".")</f>
        <v>97.76068275686573</v>
      </c>
      <c r="O5" s="23">
        <v>1144</v>
      </c>
      <c r="P5" s="26">
        <f aca="true" t="shared" si="7" ref="P5:P18">IF(O5+M5&lt;&gt;0,100*(O5/(O5+M5)),".")</f>
        <v>2.239317243134261</v>
      </c>
      <c r="Q5" s="25">
        <f aca="true" t="shared" si="8" ref="Q5:Q18">O5+M5</f>
        <v>51087</v>
      </c>
    </row>
    <row r="6" spans="1:17" ht="15" customHeight="1">
      <c r="A6" s="27"/>
      <c r="B6" s="28" t="s">
        <v>9</v>
      </c>
      <c r="C6" s="29">
        <v>23550</v>
      </c>
      <c r="D6" s="30">
        <f t="shared" si="0"/>
        <v>96.22456484432459</v>
      </c>
      <c r="E6" s="29">
        <v>924</v>
      </c>
      <c r="F6" s="30">
        <f t="shared" si="1"/>
        <v>3.7754351556754107</v>
      </c>
      <c r="G6" s="25">
        <f t="shared" si="2"/>
        <v>24474</v>
      </c>
      <c r="H6" s="29">
        <v>3360</v>
      </c>
      <c r="I6" s="30">
        <f t="shared" si="3"/>
        <v>96.99769053117782</v>
      </c>
      <c r="J6" s="29">
        <v>104</v>
      </c>
      <c r="K6" s="30">
        <f t="shared" si="4"/>
        <v>3.0023094688221708</v>
      </c>
      <c r="L6" s="25">
        <f t="shared" si="5"/>
        <v>3464</v>
      </c>
      <c r="M6" s="29">
        <v>26910</v>
      </c>
      <c r="N6" s="30">
        <f t="shared" si="6"/>
        <v>96.32042379554728</v>
      </c>
      <c r="O6" s="29">
        <v>1028</v>
      </c>
      <c r="P6" s="31">
        <f t="shared" si="7"/>
        <v>3.679576204452717</v>
      </c>
      <c r="Q6" s="25">
        <f t="shared" si="8"/>
        <v>27938</v>
      </c>
    </row>
    <row r="7" spans="1:17" ht="15" customHeight="1">
      <c r="A7" s="21"/>
      <c r="B7" s="22" t="s">
        <v>10</v>
      </c>
      <c r="C7" s="23">
        <v>671</v>
      </c>
      <c r="D7" s="24">
        <f t="shared" si="0"/>
        <v>41.19091467157766</v>
      </c>
      <c r="E7" s="23">
        <v>958</v>
      </c>
      <c r="F7" s="24">
        <f t="shared" si="1"/>
        <v>58.80908532842235</v>
      </c>
      <c r="G7" s="25">
        <f t="shared" si="2"/>
        <v>1629</v>
      </c>
      <c r="H7" s="23">
        <v>102</v>
      </c>
      <c r="I7" s="24">
        <f t="shared" si="3"/>
        <v>31.48148148148148</v>
      </c>
      <c r="J7" s="23">
        <v>222</v>
      </c>
      <c r="K7" s="24">
        <f t="shared" si="4"/>
        <v>68.51851851851852</v>
      </c>
      <c r="L7" s="25">
        <f t="shared" si="5"/>
        <v>324</v>
      </c>
      <c r="M7" s="23">
        <v>773</v>
      </c>
      <c r="N7" s="24">
        <f t="shared" si="6"/>
        <v>39.580133128520224</v>
      </c>
      <c r="O7" s="23">
        <v>1180</v>
      </c>
      <c r="P7" s="26">
        <f t="shared" si="7"/>
        <v>60.419866871479776</v>
      </c>
      <c r="Q7" s="25">
        <f t="shared" si="8"/>
        <v>1953</v>
      </c>
    </row>
    <row r="8" spans="1:17" ht="15" customHeight="1">
      <c r="A8" s="27"/>
      <c r="B8" s="32" t="s">
        <v>11</v>
      </c>
      <c r="C8" s="33">
        <v>13979</v>
      </c>
      <c r="D8" s="34">
        <f t="shared" si="0"/>
        <v>76.56789176754121</v>
      </c>
      <c r="E8" s="33">
        <v>4278</v>
      </c>
      <c r="F8" s="34">
        <f t="shared" si="1"/>
        <v>23.432108232458784</v>
      </c>
      <c r="G8" s="25">
        <f t="shared" si="2"/>
        <v>18257</v>
      </c>
      <c r="H8" s="33">
        <v>2184</v>
      </c>
      <c r="I8" s="34">
        <f t="shared" si="3"/>
        <v>74.3109901326982</v>
      </c>
      <c r="J8" s="33">
        <v>755</v>
      </c>
      <c r="K8" s="34">
        <f t="shared" si="4"/>
        <v>25.689009867301806</v>
      </c>
      <c r="L8" s="25">
        <f t="shared" si="5"/>
        <v>2939</v>
      </c>
      <c r="M8" s="33">
        <v>16163</v>
      </c>
      <c r="N8" s="34">
        <f t="shared" si="6"/>
        <v>76.2549537648613</v>
      </c>
      <c r="O8" s="33">
        <v>5033</v>
      </c>
      <c r="P8" s="35">
        <f t="shared" si="7"/>
        <v>23.745046235138705</v>
      </c>
      <c r="Q8" s="25">
        <f t="shared" si="8"/>
        <v>21196</v>
      </c>
    </row>
    <row r="9" spans="1:17" ht="15" customHeight="1">
      <c r="A9" s="21"/>
      <c r="B9" s="22" t="s">
        <v>12</v>
      </c>
      <c r="C9" s="23">
        <v>18717</v>
      </c>
      <c r="D9" s="24">
        <f t="shared" si="0"/>
        <v>93.36559086147554</v>
      </c>
      <c r="E9" s="23">
        <v>1330</v>
      </c>
      <c r="F9" s="24">
        <f t="shared" si="1"/>
        <v>6.634409138524468</v>
      </c>
      <c r="G9" s="25">
        <f t="shared" si="2"/>
        <v>20047</v>
      </c>
      <c r="H9" s="23">
        <v>7772</v>
      </c>
      <c r="I9" s="24">
        <f t="shared" si="3"/>
        <v>92.27116229371958</v>
      </c>
      <c r="J9" s="23">
        <v>651</v>
      </c>
      <c r="K9" s="24">
        <f t="shared" si="4"/>
        <v>7.728837706280423</v>
      </c>
      <c r="L9" s="25">
        <f t="shared" si="5"/>
        <v>8423</v>
      </c>
      <c r="M9" s="23">
        <v>26489</v>
      </c>
      <c r="N9" s="24">
        <f t="shared" si="6"/>
        <v>93.04179838426414</v>
      </c>
      <c r="O9" s="23">
        <v>1981</v>
      </c>
      <c r="P9" s="26">
        <f t="shared" si="7"/>
        <v>6.958201615735862</v>
      </c>
      <c r="Q9" s="25">
        <f t="shared" si="8"/>
        <v>28470</v>
      </c>
    </row>
    <row r="10" spans="1:17" ht="15" customHeight="1">
      <c r="A10" s="27"/>
      <c r="B10" s="28" t="s">
        <v>13</v>
      </c>
      <c r="C10" s="29">
        <v>12474</v>
      </c>
      <c r="D10" s="30">
        <f t="shared" si="0"/>
        <v>73.70597967383597</v>
      </c>
      <c r="E10" s="29">
        <v>4450</v>
      </c>
      <c r="F10" s="30">
        <f t="shared" si="1"/>
        <v>26.294020326164024</v>
      </c>
      <c r="G10" s="25">
        <f t="shared" si="2"/>
        <v>16924</v>
      </c>
      <c r="H10" s="29">
        <v>1766</v>
      </c>
      <c r="I10" s="30">
        <f t="shared" si="3"/>
        <v>71.75944737911418</v>
      </c>
      <c r="J10" s="29">
        <v>695</v>
      </c>
      <c r="K10" s="30">
        <f t="shared" si="4"/>
        <v>28.24055262088582</v>
      </c>
      <c r="L10" s="25">
        <f t="shared" si="5"/>
        <v>2461</v>
      </c>
      <c r="M10" s="29">
        <v>14240</v>
      </c>
      <c r="N10" s="30">
        <f t="shared" si="6"/>
        <v>73.45885994325509</v>
      </c>
      <c r="O10" s="29">
        <v>5145</v>
      </c>
      <c r="P10" s="31">
        <f t="shared" si="7"/>
        <v>26.541140056744904</v>
      </c>
      <c r="Q10" s="25">
        <f t="shared" si="8"/>
        <v>19385</v>
      </c>
    </row>
    <row r="11" spans="1:17" ht="15" customHeight="1">
      <c r="A11" s="21"/>
      <c r="B11" s="22" t="s">
        <v>14</v>
      </c>
      <c r="C11" s="23">
        <v>51546</v>
      </c>
      <c r="D11" s="24">
        <f t="shared" si="0"/>
        <v>46.702485254278756</v>
      </c>
      <c r="E11" s="23">
        <v>58825</v>
      </c>
      <c r="F11" s="24">
        <f t="shared" si="1"/>
        <v>53.29751474572125</v>
      </c>
      <c r="G11" s="25">
        <f t="shared" si="2"/>
        <v>110371</v>
      </c>
      <c r="H11" s="23">
        <v>10240</v>
      </c>
      <c r="I11" s="24">
        <f t="shared" si="3"/>
        <v>44.07903232749344</v>
      </c>
      <c r="J11" s="23">
        <v>12991</v>
      </c>
      <c r="K11" s="24">
        <f t="shared" si="4"/>
        <v>55.92096767250656</v>
      </c>
      <c r="L11" s="25">
        <f t="shared" si="5"/>
        <v>23231</v>
      </c>
      <c r="M11" s="23">
        <v>61786</v>
      </c>
      <c r="N11" s="24">
        <f t="shared" si="6"/>
        <v>46.24631367793896</v>
      </c>
      <c r="O11" s="23">
        <v>71816</v>
      </c>
      <c r="P11" s="26">
        <f t="shared" si="7"/>
        <v>53.75368632206104</v>
      </c>
      <c r="Q11" s="25">
        <f t="shared" si="8"/>
        <v>133602</v>
      </c>
    </row>
    <row r="12" spans="1:17" ht="15" customHeight="1">
      <c r="A12" s="27"/>
      <c r="B12" s="28" t="s">
        <v>15</v>
      </c>
      <c r="C12" s="29">
        <v>565</v>
      </c>
      <c r="D12" s="30">
        <f t="shared" si="0"/>
        <v>95.60067681895093</v>
      </c>
      <c r="E12" s="29">
        <v>26</v>
      </c>
      <c r="F12" s="30">
        <f t="shared" si="1"/>
        <v>4.39932318104907</v>
      </c>
      <c r="G12" s="25">
        <f t="shared" si="2"/>
        <v>591</v>
      </c>
      <c r="H12" s="29">
        <v>7</v>
      </c>
      <c r="I12" s="30">
        <f t="shared" si="3"/>
        <v>100</v>
      </c>
      <c r="J12" s="29">
        <v>0</v>
      </c>
      <c r="K12" s="30">
        <f t="shared" si="4"/>
        <v>0</v>
      </c>
      <c r="L12" s="25">
        <f t="shared" si="5"/>
        <v>7</v>
      </c>
      <c r="M12" s="29">
        <v>572</v>
      </c>
      <c r="N12" s="30">
        <f t="shared" si="6"/>
        <v>95.65217391304348</v>
      </c>
      <c r="O12" s="29">
        <v>26</v>
      </c>
      <c r="P12" s="31">
        <f t="shared" si="7"/>
        <v>4.3478260869565215</v>
      </c>
      <c r="Q12" s="25">
        <f t="shared" si="8"/>
        <v>598</v>
      </c>
    </row>
    <row r="13" spans="1:17" ht="15" customHeight="1">
      <c r="A13" s="21"/>
      <c r="B13" s="22" t="s">
        <v>16</v>
      </c>
      <c r="C13" s="23">
        <v>16491</v>
      </c>
      <c r="D13" s="24">
        <f t="shared" si="0"/>
        <v>27.37595245605007</v>
      </c>
      <c r="E13" s="23">
        <v>43748</v>
      </c>
      <c r="F13" s="24">
        <f t="shared" si="1"/>
        <v>72.62404754394993</v>
      </c>
      <c r="G13" s="25">
        <f t="shared" si="2"/>
        <v>60239</v>
      </c>
      <c r="H13" s="23">
        <v>3644</v>
      </c>
      <c r="I13" s="24">
        <f t="shared" si="3"/>
        <v>30.5371658426213</v>
      </c>
      <c r="J13" s="23">
        <v>8289</v>
      </c>
      <c r="K13" s="24">
        <f t="shared" si="4"/>
        <v>69.4628341573787</v>
      </c>
      <c r="L13" s="25">
        <f t="shared" si="5"/>
        <v>11933</v>
      </c>
      <c r="M13" s="23">
        <v>20135</v>
      </c>
      <c r="N13" s="24">
        <f t="shared" si="6"/>
        <v>27.898631048051875</v>
      </c>
      <c r="O13" s="23">
        <v>52037</v>
      </c>
      <c r="P13" s="26">
        <f t="shared" si="7"/>
        <v>72.10136895194812</v>
      </c>
      <c r="Q13" s="25">
        <f t="shared" si="8"/>
        <v>72172</v>
      </c>
    </row>
    <row r="14" spans="1:17" ht="15" customHeight="1">
      <c r="A14" s="27"/>
      <c r="B14" s="28" t="s">
        <v>17</v>
      </c>
      <c r="C14" s="29">
        <v>2475</v>
      </c>
      <c r="D14" s="30">
        <f t="shared" si="0"/>
        <v>8.499021324817143</v>
      </c>
      <c r="E14" s="29">
        <v>26646</v>
      </c>
      <c r="F14" s="30">
        <f t="shared" si="1"/>
        <v>91.50097867518285</v>
      </c>
      <c r="G14" s="25">
        <f t="shared" si="2"/>
        <v>29121</v>
      </c>
      <c r="H14" s="29">
        <v>187</v>
      </c>
      <c r="I14" s="30">
        <f t="shared" si="3"/>
        <v>17.860553963705826</v>
      </c>
      <c r="J14" s="29">
        <v>860</v>
      </c>
      <c r="K14" s="30">
        <f t="shared" si="4"/>
        <v>82.13944603629417</v>
      </c>
      <c r="L14" s="25">
        <f t="shared" si="5"/>
        <v>1047</v>
      </c>
      <c r="M14" s="29">
        <v>2662</v>
      </c>
      <c r="N14" s="30">
        <f t="shared" si="6"/>
        <v>8.823919384778574</v>
      </c>
      <c r="O14" s="29">
        <v>27506</v>
      </c>
      <c r="P14" s="31">
        <f t="shared" si="7"/>
        <v>91.17608061522142</v>
      </c>
      <c r="Q14" s="25">
        <f t="shared" si="8"/>
        <v>30168</v>
      </c>
    </row>
    <row r="15" spans="1:17" ht="24.75" customHeight="1">
      <c r="A15" s="21"/>
      <c r="B15" s="36" t="s">
        <v>18</v>
      </c>
      <c r="C15" s="23">
        <v>5862</v>
      </c>
      <c r="D15" s="24">
        <f t="shared" si="0"/>
        <v>19.10504187986833</v>
      </c>
      <c r="E15" s="23">
        <v>24821</v>
      </c>
      <c r="F15" s="24">
        <f t="shared" si="1"/>
        <v>80.89495812013166</v>
      </c>
      <c r="G15" s="25">
        <f t="shared" si="2"/>
        <v>30683</v>
      </c>
      <c r="H15" s="23">
        <v>1039</v>
      </c>
      <c r="I15" s="24">
        <f t="shared" si="3"/>
        <v>16.21410736579276</v>
      </c>
      <c r="J15" s="23">
        <v>5369</v>
      </c>
      <c r="K15" s="24">
        <f t="shared" si="4"/>
        <v>83.78589263420724</v>
      </c>
      <c r="L15" s="25">
        <f t="shared" si="5"/>
        <v>6408</v>
      </c>
      <c r="M15" s="23">
        <v>6901</v>
      </c>
      <c r="N15" s="24">
        <f t="shared" si="6"/>
        <v>18.605591652961635</v>
      </c>
      <c r="O15" s="23">
        <v>30190</v>
      </c>
      <c r="P15" s="26">
        <f t="shared" si="7"/>
        <v>81.39440834703836</v>
      </c>
      <c r="Q15" s="25">
        <f t="shared" si="8"/>
        <v>37091</v>
      </c>
    </row>
    <row r="16" spans="1:17" ht="15" customHeight="1">
      <c r="A16" s="27"/>
      <c r="B16" s="28" t="s">
        <v>19</v>
      </c>
      <c r="C16" s="29">
        <v>41419</v>
      </c>
      <c r="D16" s="30">
        <f t="shared" si="0"/>
        <v>88.07119011673649</v>
      </c>
      <c r="E16" s="29">
        <v>5610</v>
      </c>
      <c r="F16" s="30">
        <f t="shared" si="1"/>
        <v>11.928809883263519</v>
      </c>
      <c r="G16" s="25">
        <f t="shared" si="2"/>
        <v>47029</v>
      </c>
      <c r="H16" s="29">
        <v>5906</v>
      </c>
      <c r="I16" s="30">
        <f t="shared" si="3"/>
        <v>89.26844014510277</v>
      </c>
      <c r="J16" s="29">
        <v>710</v>
      </c>
      <c r="K16" s="30">
        <f t="shared" si="4"/>
        <v>10.731559854897219</v>
      </c>
      <c r="L16" s="25">
        <f t="shared" si="5"/>
        <v>6616</v>
      </c>
      <c r="M16" s="29">
        <v>47325</v>
      </c>
      <c r="N16" s="30">
        <f t="shared" si="6"/>
        <v>88.21884611799796</v>
      </c>
      <c r="O16" s="29">
        <v>6320</v>
      </c>
      <c r="P16" s="31">
        <f t="shared" si="7"/>
        <v>11.78115388200205</v>
      </c>
      <c r="Q16" s="25">
        <f t="shared" si="8"/>
        <v>53645</v>
      </c>
    </row>
    <row r="17" spans="1:17" ht="15" customHeight="1">
      <c r="A17" s="21"/>
      <c r="B17" s="37" t="s">
        <v>20</v>
      </c>
      <c r="C17" s="38">
        <v>14478</v>
      </c>
      <c r="D17" s="39">
        <f t="shared" si="0"/>
        <v>75.48488008342022</v>
      </c>
      <c r="E17" s="38">
        <v>4702</v>
      </c>
      <c r="F17" s="39">
        <f t="shared" si="1"/>
        <v>24.51511991657977</v>
      </c>
      <c r="G17" s="25">
        <f t="shared" si="2"/>
        <v>19180</v>
      </c>
      <c r="H17" s="38">
        <v>3280</v>
      </c>
      <c r="I17" s="39">
        <f t="shared" si="3"/>
        <v>76.24360762436076</v>
      </c>
      <c r="J17" s="38">
        <v>1022</v>
      </c>
      <c r="K17" s="39">
        <f t="shared" si="4"/>
        <v>23.756392375639237</v>
      </c>
      <c r="L17" s="25">
        <f t="shared" si="5"/>
        <v>4302</v>
      </c>
      <c r="M17" s="38">
        <v>17758</v>
      </c>
      <c r="N17" s="39">
        <f t="shared" si="6"/>
        <v>75.6238821224768</v>
      </c>
      <c r="O17" s="38">
        <v>5724</v>
      </c>
      <c r="P17" s="40">
        <f t="shared" si="7"/>
        <v>24.37611787752321</v>
      </c>
      <c r="Q17" s="25">
        <f t="shared" si="8"/>
        <v>23482</v>
      </c>
    </row>
    <row r="18" spans="1:17" s="47" customFormat="1" ht="15" customHeight="1">
      <c r="A18" s="41"/>
      <c r="B18" s="42" t="s">
        <v>21</v>
      </c>
      <c r="C18" s="43">
        <f>SUM(C5:C17)</f>
        <v>241949</v>
      </c>
      <c r="D18" s="44">
        <f t="shared" si="0"/>
        <v>57.718493850014795</v>
      </c>
      <c r="E18" s="43">
        <f>SUM(E5:E17)</f>
        <v>177239</v>
      </c>
      <c r="F18" s="44">
        <f t="shared" si="1"/>
        <v>42.28150614998521</v>
      </c>
      <c r="G18" s="45">
        <f t="shared" si="2"/>
        <v>419188</v>
      </c>
      <c r="H18" s="43">
        <f>SUM(H5:H17)</f>
        <v>49708</v>
      </c>
      <c r="I18" s="44">
        <f t="shared" si="3"/>
        <v>60.917413203593185</v>
      </c>
      <c r="J18" s="43">
        <f>SUM(J5:J17)</f>
        <v>31891</v>
      </c>
      <c r="K18" s="44">
        <f t="shared" si="4"/>
        <v>39.08258679640682</v>
      </c>
      <c r="L18" s="45">
        <f t="shared" si="5"/>
        <v>81599</v>
      </c>
      <c r="M18" s="43">
        <f>SUM(M5:M17)</f>
        <v>291657</v>
      </c>
      <c r="N18" s="44">
        <f t="shared" si="6"/>
        <v>58.239730663934964</v>
      </c>
      <c r="O18" s="43">
        <f>SUM(O5:O17)</f>
        <v>209130</v>
      </c>
      <c r="P18" s="46">
        <f t="shared" si="7"/>
        <v>41.76026933606503</v>
      </c>
      <c r="Q18" s="45">
        <f t="shared" si="8"/>
        <v>500787</v>
      </c>
    </row>
    <row r="19" spans="1:16" s="54" customFormat="1" ht="12.75">
      <c r="A19" s="48"/>
      <c r="B19" s="49"/>
      <c r="C19" s="50"/>
      <c r="D19" s="50"/>
      <c r="E19" s="51"/>
      <c r="F19" s="51"/>
      <c r="G19" s="51"/>
      <c r="H19" s="50"/>
      <c r="I19" s="50"/>
      <c r="J19" s="51"/>
      <c r="K19" s="51"/>
      <c r="L19" s="51"/>
      <c r="M19" s="52"/>
      <c r="N19" s="52"/>
      <c r="O19" s="53"/>
      <c r="P19" s="53"/>
    </row>
    <row r="20" spans="1:16" ht="13.5" customHeight="1">
      <c r="A20" s="55"/>
      <c r="B20" s="56"/>
      <c r="C20" s="56"/>
      <c r="D20" s="56"/>
      <c r="E20" s="56"/>
      <c r="F20" s="56"/>
      <c r="G20" s="56"/>
      <c r="H20" s="56"/>
      <c r="I20" s="57"/>
      <c r="O20" s="60"/>
      <c r="P20" s="60"/>
    </row>
    <row r="21" ht="12.75">
      <c r="A21" s="61" t="s">
        <v>22</v>
      </c>
    </row>
    <row r="22" spans="1:15" ht="12.75">
      <c r="A22" s="63" t="s">
        <v>24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</row>
    <row r="23" ht="12.75">
      <c r="A23" s="64"/>
    </row>
  </sheetData>
  <mergeCells count="8">
    <mergeCell ref="A2:Q2"/>
    <mergeCell ref="C3:G3"/>
    <mergeCell ref="H3:L3"/>
    <mergeCell ref="M3:Q3"/>
    <mergeCell ref="A22:O22"/>
    <mergeCell ref="A3:A4"/>
    <mergeCell ref="B3:B4"/>
    <mergeCell ref="A20:H20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landscape" paperSize="9" scale="93" r:id="rId3"/>
  <headerFooter alignWithMargins="0">
    <oddHeader>&amp;LStand: 16.12.2008  17:30&amp;RWest</oddHeader>
    <oddFooter>&amp;R&amp;10Tabelle 40 mw</oddFooter>
  </headerFooter>
  <legacyDrawing r:id="rId2"/>
  <oleObjects>
    <oleObject progId="Word.Document.8" shapeId="8182515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6"/>
  <dimension ref="A2:Q23"/>
  <sheetViews>
    <sheetView zoomScaleSheetLayoutView="100" workbookViewId="0" topLeftCell="A1">
      <selection activeCell="A17" sqref="A17"/>
    </sheetView>
  </sheetViews>
  <sheetFormatPr defaultColWidth="11.57421875" defaultRowHeight="12.75"/>
  <cols>
    <col min="1" max="1" width="1.28515625" style="61" customWidth="1"/>
    <col min="2" max="2" width="29.421875" style="61" customWidth="1"/>
    <col min="3" max="3" width="8.57421875" style="62" customWidth="1"/>
    <col min="4" max="4" width="6.28125" style="62" customWidth="1"/>
    <col min="5" max="5" width="8.57421875" style="58" customWidth="1"/>
    <col min="6" max="6" width="6.28125" style="58" customWidth="1"/>
    <col min="7" max="7" width="8.57421875" style="58" customWidth="1"/>
    <col min="8" max="8" width="8.57421875" style="62" customWidth="1"/>
    <col min="9" max="9" width="6.28125" style="62" customWidth="1"/>
    <col min="10" max="10" width="8.57421875" style="58" customWidth="1"/>
    <col min="11" max="11" width="6.28125" style="58" customWidth="1"/>
    <col min="12" max="12" width="8.57421875" style="58" customWidth="1"/>
    <col min="13" max="13" width="8.57421875" style="59" customWidth="1"/>
    <col min="14" max="14" width="6.28125" style="59" customWidth="1"/>
    <col min="15" max="15" width="8.57421875" style="58" customWidth="1"/>
    <col min="16" max="16" width="6.28125" style="10" customWidth="1"/>
    <col min="17" max="17" width="8.57421875" style="10" customWidth="1"/>
    <col min="18" max="16384" width="11.57421875" style="10" customWidth="1"/>
  </cols>
  <sheetData>
    <row r="2" spans="1:17" s="4" customFormat="1" ht="39" customHeight="1">
      <c r="A2" s="1" t="s">
        <v>26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2.7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ht="12.75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9667</v>
      </c>
      <c r="D5" s="24">
        <f aca="true" t="shared" si="0" ref="D5:D18">IF(C5+E5&lt;&gt;0,100*(C5/(C5+E5)),".")</f>
        <v>97.7254346947028</v>
      </c>
      <c r="E5" s="23">
        <v>225</v>
      </c>
      <c r="F5" s="24">
        <f aca="true" t="shared" si="1" ref="F5:F18">IF(E5+C5&lt;&gt;0,100*(E5/(E5+C5)),".")</f>
        <v>2.27456530529721</v>
      </c>
      <c r="G5" s="25">
        <f aca="true" t="shared" si="2" ref="G5:G18">E5+C5</f>
        <v>9892</v>
      </c>
      <c r="H5" s="23">
        <v>1002</v>
      </c>
      <c r="I5" s="24">
        <f aca="true" t="shared" si="3" ref="I5:I18">IF(H5+J5&lt;&gt;0,100*(H5/(H5+J5)),".")</f>
        <v>97.18719689621726</v>
      </c>
      <c r="J5" s="23">
        <v>29</v>
      </c>
      <c r="K5" s="24">
        <f aca="true" t="shared" si="4" ref="K5:K18">IF(J5+H5&lt;&gt;0,100*(J5/(J5+H5)),".")</f>
        <v>2.8128031037827355</v>
      </c>
      <c r="L5" s="25">
        <f aca="true" t="shared" si="5" ref="L5:L18">J5+H5</f>
        <v>1031</v>
      </c>
      <c r="M5" s="23">
        <v>10669</v>
      </c>
      <c r="N5" s="24">
        <f aca="true" t="shared" si="6" ref="N5:N18">IF(M5+O5&lt;&gt;0,100*(M5/(M5+O5)),".")</f>
        <v>97.67463151148952</v>
      </c>
      <c r="O5" s="23">
        <v>254</v>
      </c>
      <c r="P5" s="26">
        <f aca="true" t="shared" si="7" ref="P5:P18">IF(O5+M5&lt;&gt;0,100*(O5/(O5+M5)),".")</f>
        <v>2.325368488510483</v>
      </c>
      <c r="Q5" s="25">
        <f aca="true" t="shared" si="8" ref="Q5:Q18">O5+M5</f>
        <v>10923</v>
      </c>
    </row>
    <row r="6" spans="1:17" ht="15" customHeight="1">
      <c r="A6" s="27"/>
      <c r="B6" s="28" t="s">
        <v>9</v>
      </c>
      <c r="C6" s="29">
        <v>5259</v>
      </c>
      <c r="D6" s="30">
        <f t="shared" si="0"/>
        <v>96.6017634092579</v>
      </c>
      <c r="E6" s="29">
        <v>185</v>
      </c>
      <c r="F6" s="30">
        <f t="shared" si="1"/>
        <v>3.3982365907421013</v>
      </c>
      <c r="G6" s="25">
        <f t="shared" si="2"/>
        <v>5444</v>
      </c>
      <c r="H6" s="29">
        <v>436</v>
      </c>
      <c r="I6" s="30">
        <f t="shared" si="3"/>
        <v>97.97752808988764</v>
      </c>
      <c r="J6" s="29">
        <v>9</v>
      </c>
      <c r="K6" s="30">
        <f t="shared" si="4"/>
        <v>2.0224719101123596</v>
      </c>
      <c r="L6" s="25">
        <f t="shared" si="5"/>
        <v>445</v>
      </c>
      <c r="M6" s="29">
        <v>5695</v>
      </c>
      <c r="N6" s="30">
        <f t="shared" si="6"/>
        <v>96.70572253353711</v>
      </c>
      <c r="O6" s="29">
        <v>194</v>
      </c>
      <c r="P6" s="31">
        <f t="shared" si="7"/>
        <v>3.294277466462897</v>
      </c>
      <c r="Q6" s="25">
        <f t="shared" si="8"/>
        <v>5889</v>
      </c>
    </row>
    <row r="7" spans="1:17" ht="15" customHeight="1">
      <c r="A7" s="21"/>
      <c r="B7" s="22" t="s">
        <v>10</v>
      </c>
      <c r="C7" s="23">
        <v>254</v>
      </c>
      <c r="D7" s="24">
        <f t="shared" si="0"/>
        <v>41.98347107438016</v>
      </c>
      <c r="E7" s="23">
        <v>351</v>
      </c>
      <c r="F7" s="24">
        <f t="shared" si="1"/>
        <v>58.01652892561984</v>
      </c>
      <c r="G7" s="25">
        <f t="shared" si="2"/>
        <v>605</v>
      </c>
      <c r="H7" s="23">
        <v>26</v>
      </c>
      <c r="I7" s="24">
        <f t="shared" si="3"/>
        <v>37.142857142857146</v>
      </c>
      <c r="J7" s="23">
        <v>44</v>
      </c>
      <c r="K7" s="24">
        <f t="shared" si="4"/>
        <v>62.857142857142854</v>
      </c>
      <c r="L7" s="25">
        <f t="shared" si="5"/>
        <v>70</v>
      </c>
      <c r="M7" s="23">
        <v>280</v>
      </c>
      <c r="N7" s="24">
        <f t="shared" si="6"/>
        <v>41.48148148148148</v>
      </c>
      <c r="O7" s="23">
        <v>395</v>
      </c>
      <c r="P7" s="26">
        <f t="shared" si="7"/>
        <v>58.51851851851851</v>
      </c>
      <c r="Q7" s="25">
        <f t="shared" si="8"/>
        <v>675</v>
      </c>
    </row>
    <row r="8" spans="1:17" ht="15" customHeight="1">
      <c r="A8" s="27"/>
      <c r="B8" s="32" t="s">
        <v>11</v>
      </c>
      <c r="C8" s="33">
        <v>5431</v>
      </c>
      <c r="D8" s="34">
        <f t="shared" si="0"/>
        <v>75.7250418293363</v>
      </c>
      <c r="E8" s="33">
        <v>1741</v>
      </c>
      <c r="F8" s="34">
        <f t="shared" si="1"/>
        <v>24.27495817066369</v>
      </c>
      <c r="G8" s="25">
        <f t="shared" si="2"/>
        <v>7172</v>
      </c>
      <c r="H8" s="33">
        <v>801</v>
      </c>
      <c r="I8" s="34">
        <f t="shared" si="3"/>
        <v>78.0701754385965</v>
      </c>
      <c r="J8" s="33">
        <v>225</v>
      </c>
      <c r="K8" s="34">
        <f t="shared" si="4"/>
        <v>21.929824561403507</v>
      </c>
      <c r="L8" s="25">
        <f t="shared" si="5"/>
        <v>1026</v>
      </c>
      <c r="M8" s="33">
        <v>6232</v>
      </c>
      <c r="N8" s="34">
        <f t="shared" si="6"/>
        <v>76.01854110758721</v>
      </c>
      <c r="O8" s="33">
        <v>1966</v>
      </c>
      <c r="P8" s="35">
        <f t="shared" si="7"/>
        <v>23.981458892412782</v>
      </c>
      <c r="Q8" s="25">
        <f t="shared" si="8"/>
        <v>8198</v>
      </c>
    </row>
    <row r="9" spans="1:17" ht="15" customHeight="1">
      <c r="A9" s="21"/>
      <c r="B9" s="22" t="s">
        <v>12</v>
      </c>
      <c r="C9" s="23">
        <v>7666</v>
      </c>
      <c r="D9" s="24">
        <f t="shared" si="0"/>
        <v>94.51362347429418</v>
      </c>
      <c r="E9" s="23">
        <v>445</v>
      </c>
      <c r="F9" s="24">
        <f t="shared" si="1"/>
        <v>5.486376525705832</v>
      </c>
      <c r="G9" s="25">
        <f t="shared" si="2"/>
        <v>8111</v>
      </c>
      <c r="H9" s="23">
        <v>821</v>
      </c>
      <c r="I9" s="24">
        <f t="shared" si="3"/>
        <v>93.72146118721462</v>
      </c>
      <c r="J9" s="23">
        <v>55</v>
      </c>
      <c r="K9" s="24">
        <f t="shared" si="4"/>
        <v>6.278538812785388</v>
      </c>
      <c r="L9" s="25">
        <f t="shared" si="5"/>
        <v>876</v>
      </c>
      <c r="M9" s="23">
        <v>8487</v>
      </c>
      <c r="N9" s="24">
        <f t="shared" si="6"/>
        <v>94.43640814509847</v>
      </c>
      <c r="O9" s="23">
        <v>500</v>
      </c>
      <c r="P9" s="26">
        <f t="shared" si="7"/>
        <v>5.563591854901524</v>
      </c>
      <c r="Q9" s="25">
        <f t="shared" si="8"/>
        <v>8987</v>
      </c>
    </row>
    <row r="10" spans="1:17" ht="15" customHeight="1">
      <c r="A10" s="27"/>
      <c r="B10" s="28" t="s">
        <v>13</v>
      </c>
      <c r="C10" s="29">
        <v>2169</v>
      </c>
      <c r="D10" s="30">
        <f t="shared" si="0"/>
        <v>73.12879298718813</v>
      </c>
      <c r="E10" s="29">
        <v>797</v>
      </c>
      <c r="F10" s="30">
        <f t="shared" si="1"/>
        <v>26.871207012811865</v>
      </c>
      <c r="G10" s="25">
        <f t="shared" si="2"/>
        <v>2966</v>
      </c>
      <c r="H10" s="29">
        <v>223</v>
      </c>
      <c r="I10" s="30">
        <f t="shared" si="3"/>
        <v>71.47435897435898</v>
      </c>
      <c r="J10" s="29">
        <v>89</v>
      </c>
      <c r="K10" s="30">
        <f t="shared" si="4"/>
        <v>28.525641025641026</v>
      </c>
      <c r="L10" s="25">
        <f t="shared" si="5"/>
        <v>312</v>
      </c>
      <c r="M10" s="29">
        <v>2392</v>
      </c>
      <c r="N10" s="30">
        <f t="shared" si="6"/>
        <v>72.97132397803539</v>
      </c>
      <c r="O10" s="29">
        <v>886</v>
      </c>
      <c r="P10" s="31">
        <f t="shared" si="7"/>
        <v>27.028676021964614</v>
      </c>
      <c r="Q10" s="25">
        <f t="shared" si="8"/>
        <v>3278</v>
      </c>
    </row>
    <row r="11" spans="1:17" ht="15" customHeight="1">
      <c r="A11" s="21"/>
      <c r="B11" s="22" t="s">
        <v>14</v>
      </c>
      <c r="C11" s="23">
        <v>11952</v>
      </c>
      <c r="D11" s="24">
        <f t="shared" si="0"/>
        <v>46.98482585108892</v>
      </c>
      <c r="E11" s="23">
        <v>13486</v>
      </c>
      <c r="F11" s="24">
        <f t="shared" si="1"/>
        <v>53.01517414891108</v>
      </c>
      <c r="G11" s="25">
        <f t="shared" si="2"/>
        <v>25438</v>
      </c>
      <c r="H11" s="23">
        <v>1640</v>
      </c>
      <c r="I11" s="24">
        <f t="shared" si="3"/>
        <v>42.90947148090005</v>
      </c>
      <c r="J11" s="23">
        <v>2182</v>
      </c>
      <c r="K11" s="24">
        <f t="shared" si="4"/>
        <v>57.09052851909995</v>
      </c>
      <c r="L11" s="25">
        <f t="shared" si="5"/>
        <v>3822</v>
      </c>
      <c r="M11" s="23">
        <v>13592</v>
      </c>
      <c r="N11" s="24">
        <f t="shared" si="6"/>
        <v>46.45249487354751</v>
      </c>
      <c r="O11" s="23">
        <v>15668</v>
      </c>
      <c r="P11" s="26">
        <f t="shared" si="7"/>
        <v>53.5475051264525</v>
      </c>
      <c r="Q11" s="25">
        <f t="shared" si="8"/>
        <v>29260</v>
      </c>
    </row>
    <row r="12" spans="1:17" ht="15" customHeight="1">
      <c r="A12" s="27"/>
      <c r="B12" s="28" t="s">
        <v>15</v>
      </c>
      <c r="C12" s="29">
        <v>167</v>
      </c>
      <c r="D12" s="30">
        <f t="shared" si="0"/>
        <v>93.29608938547486</v>
      </c>
      <c r="E12" s="29">
        <v>12</v>
      </c>
      <c r="F12" s="30">
        <f t="shared" si="1"/>
        <v>6.70391061452514</v>
      </c>
      <c r="G12" s="25">
        <f t="shared" si="2"/>
        <v>179</v>
      </c>
      <c r="H12" s="29">
        <v>2</v>
      </c>
      <c r="I12" s="30">
        <f t="shared" si="3"/>
        <v>100</v>
      </c>
      <c r="J12" s="29">
        <v>0</v>
      </c>
      <c r="K12" s="30">
        <f t="shared" si="4"/>
        <v>0</v>
      </c>
      <c r="L12" s="25">
        <f t="shared" si="5"/>
        <v>2</v>
      </c>
      <c r="M12" s="29">
        <v>169</v>
      </c>
      <c r="N12" s="30">
        <f t="shared" si="6"/>
        <v>93.37016574585635</v>
      </c>
      <c r="O12" s="29">
        <v>12</v>
      </c>
      <c r="P12" s="31">
        <f t="shared" si="7"/>
        <v>6.629834254143646</v>
      </c>
      <c r="Q12" s="25">
        <f t="shared" si="8"/>
        <v>181</v>
      </c>
    </row>
    <row r="13" spans="1:17" ht="15" customHeight="1">
      <c r="A13" s="21"/>
      <c r="B13" s="22" t="s">
        <v>16</v>
      </c>
      <c r="C13" s="23">
        <v>3135</v>
      </c>
      <c r="D13" s="24">
        <f t="shared" si="0"/>
        <v>23.357174787662046</v>
      </c>
      <c r="E13" s="23">
        <v>10287</v>
      </c>
      <c r="F13" s="24">
        <f t="shared" si="1"/>
        <v>76.64282521233795</v>
      </c>
      <c r="G13" s="25">
        <f t="shared" si="2"/>
        <v>13422</v>
      </c>
      <c r="H13" s="23">
        <v>428</v>
      </c>
      <c r="I13" s="24">
        <f t="shared" si="3"/>
        <v>29.2749658002736</v>
      </c>
      <c r="J13" s="23">
        <v>1034</v>
      </c>
      <c r="K13" s="24">
        <f t="shared" si="4"/>
        <v>70.7250341997264</v>
      </c>
      <c r="L13" s="25">
        <f t="shared" si="5"/>
        <v>1462</v>
      </c>
      <c r="M13" s="23">
        <v>3563</v>
      </c>
      <c r="N13" s="24">
        <f t="shared" si="6"/>
        <v>23.938457403923678</v>
      </c>
      <c r="O13" s="23">
        <v>11321</v>
      </c>
      <c r="P13" s="26">
        <f t="shared" si="7"/>
        <v>76.06154259607632</v>
      </c>
      <c r="Q13" s="25">
        <f t="shared" si="8"/>
        <v>14884</v>
      </c>
    </row>
    <row r="14" spans="1:17" ht="15" customHeight="1">
      <c r="A14" s="27"/>
      <c r="B14" s="28" t="s">
        <v>17</v>
      </c>
      <c r="C14" s="29">
        <v>426</v>
      </c>
      <c r="D14" s="30">
        <f t="shared" si="0"/>
        <v>11.050583657587548</v>
      </c>
      <c r="E14" s="29">
        <v>3429</v>
      </c>
      <c r="F14" s="30">
        <f t="shared" si="1"/>
        <v>88.94941634241245</v>
      </c>
      <c r="G14" s="25">
        <f t="shared" si="2"/>
        <v>3855</v>
      </c>
      <c r="H14" s="29">
        <v>35</v>
      </c>
      <c r="I14" s="30">
        <f t="shared" si="3"/>
        <v>23.972602739726025</v>
      </c>
      <c r="J14" s="29">
        <v>111</v>
      </c>
      <c r="K14" s="30">
        <f t="shared" si="4"/>
        <v>76.02739726027397</v>
      </c>
      <c r="L14" s="25">
        <f t="shared" si="5"/>
        <v>146</v>
      </c>
      <c r="M14" s="29">
        <v>461</v>
      </c>
      <c r="N14" s="30">
        <f t="shared" si="6"/>
        <v>11.522119470132466</v>
      </c>
      <c r="O14" s="29">
        <v>3540</v>
      </c>
      <c r="P14" s="31">
        <f t="shared" si="7"/>
        <v>88.47788052986753</v>
      </c>
      <c r="Q14" s="25">
        <f t="shared" si="8"/>
        <v>4001</v>
      </c>
    </row>
    <row r="15" spans="1:17" ht="24.75" customHeight="1">
      <c r="A15" s="21"/>
      <c r="B15" s="36" t="s">
        <v>18</v>
      </c>
      <c r="C15" s="23">
        <v>2388</v>
      </c>
      <c r="D15" s="24">
        <f t="shared" si="0"/>
        <v>20.314759676733303</v>
      </c>
      <c r="E15" s="23">
        <v>9367</v>
      </c>
      <c r="F15" s="24">
        <f t="shared" si="1"/>
        <v>79.6852403232667</v>
      </c>
      <c r="G15" s="25">
        <f t="shared" si="2"/>
        <v>11755</v>
      </c>
      <c r="H15" s="23">
        <v>380</v>
      </c>
      <c r="I15" s="24">
        <f t="shared" si="3"/>
        <v>21.205357142857142</v>
      </c>
      <c r="J15" s="23">
        <v>1412</v>
      </c>
      <c r="K15" s="24">
        <f t="shared" si="4"/>
        <v>78.79464285714286</v>
      </c>
      <c r="L15" s="25">
        <f t="shared" si="5"/>
        <v>1792</v>
      </c>
      <c r="M15" s="23">
        <v>2768</v>
      </c>
      <c r="N15" s="24">
        <f t="shared" si="6"/>
        <v>20.432568096257476</v>
      </c>
      <c r="O15" s="23">
        <v>10779</v>
      </c>
      <c r="P15" s="26">
        <f t="shared" si="7"/>
        <v>79.56743190374253</v>
      </c>
      <c r="Q15" s="25">
        <f t="shared" si="8"/>
        <v>13547</v>
      </c>
    </row>
    <row r="16" spans="1:17" ht="15" customHeight="1">
      <c r="A16" s="27"/>
      <c r="B16" s="28" t="s">
        <v>19</v>
      </c>
      <c r="C16" s="29">
        <v>12497</v>
      </c>
      <c r="D16" s="30">
        <f t="shared" si="0"/>
        <v>89.22604598029416</v>
      </c>
      <c r="E16" s="29">
        <v>1509</v>
      </c>
      <c r="F16" s="30">
        <f t="shared" si="1"/>
        <v>10.77395401970584</v>
      </c>
      <c r="G16" s="25">
        <f t="shared" si="2"/>
        <v>14006</v>
      </c>
      <c r="H16" s="29">
        <v>966</v>
      </c>
      <c r="I16" s="30">
        <f t="shared" si="3"/>
        <v>89.44444444444444</v>
      </c>
      <c r="J16" s="29">
        <v>114</v>
      </c>
      <c r="K16" s="30">
        <f t="shared" si="4"/>
        <v>10.555555555555555</v>
      </c>
      <c r="L16" s="25">
        <f t="shared" si="5"/>
        <v>1080</v>
      </c>
      <c r="M16" s="29">
        <v>13463</v>
      </c>
      <c r="N16" s="30">
        <f t="shared" si="6"/>
        <v>89.2416810287684</v>
      </c>
      <c r="O16" s="29">
        <v>1623</v>
      </c>
      <c r="P16" s="31">
        <f t="shared" si="7"/>
        <v>10.758318971231605</v>
      </c>
      <c r="Q16" s="25">
        <f t="shared" si="8"/>
        <v>15086</v>
      </c>
    </row>
    <row r="17" spans="1:17" ht="15" customHeight="1">
      <c r="A17" s="21"/>
      <c r="B17" s="37" t="s">
        <v>20</v>
      </c>
      <c r="C17" s="38">
        <v>7109</v>
      </c>
      <c r="D17" s="39">
        <f t="shared" si="0"/>
        <v>74.61167086481947</v>
      </c>
      <c r="E17" s="38">
        <v>2419</v>
      </c>
      <c r="F17" s="39">
        <f t="shared" si="1"/>
        <v>25.38832913518052</v>
      </c>
      <c r="G17" s="25">
        <f t="shared" si="2"/>
        <v>9528</v>
      </c>
      <c r="H17" s="38">
        <v>479</v>
      </c>
      <c r="I17" s="39">
        <f t="shared" si="3"/>
        <v>72.46596066565809</v>
      </c>
      <c r="J17" s="38">
        <v>182</v>
      </c>
      <c r="K17" s="39">
        <f t="shared" si="4"/>
        <v>27.53403933434191</v>
      </c>
      <c r="L17" s="25">
        <f t="shared" si="5"/>
        <v>661</v>
      </c>
      <c r="M17" s="38">
        <v>7588</v>
      </c>
      <c r="N17" s="39">
        <f t="shared" si="6"/>
        <v>74.47247031111984</v>
      </c>
      <c r="O17" s="38">
        <v>2601</v>
      </c>
      <c r="P17" s="40">
        <f t="shared" si="7"/>
        <v>25.52752968888016</v>
      </c>
      <c r="Q17" s="25">
        <f t="shared" si="8"/>
        <v>10189</v>
      </c>
    </row>
    <row r="18" spans="1:17" s="47" customFormat="1" ht="15" customHeight="1">
      <c r="A18" s="41"/>
      <c r="B18" s="42" t="s">
        <v>21</v>
      </c>
      <c r="C18" s="43">
        <f>SUM(C5:C17)</f>
        <v>68120</v>
      </c>
      <c r="D18" s="44">
        <f t="shared" si="0"/>
        <v>60.619543840602276</v>
      </c>
      <c r="E18" s="43">
        <f>SUM(E5:E17)</f>
        <v>44253</v>
      </c>
      <c r="F18" s="44">
        <f t="shared" si="1"/>
        <v>39.38045615939772</v>
      </c>
      <c r="G18" s="45">
        <f t="shared" si="2"/>
        <v>112373</v>
      </c>
      <c r="H18" s="43">
        <f>SUM(H5:H17)</f>
        <v>7239</v>
      </c>
      <c r="I18" s="44">
        <f t="shared" si="3"/>
        <v>56.88801571709233</v>
      </c>
      <c r="J18" s="43">
        <f>SUM(J5:J17)</f>
        <v>5486</v>
      </c>
      <c r="K18" s="44">
        <f t="shared" si="4"/>
        <v>43.11198428290766</v>
      </c>
      <c r="L18" s="45">
        <f t="shared" si="5"/>
        <v>12725</v>
      </c>
      <c r="M18" s="43">
        <f>SUM(M5:M17)</f>
        <v>75359</v>
      </c>
      <c r="N18" s="44">
        <f t="shared" si="6"/>
        <v>60.23997186206015</v>
      </c>
      <c r="O18" s="43">
        <f>SUM(O5:O17)</f>
        <v>49739</v>
      </c>
      <c r="P18" s="46">
        <f t="shared" si="7"/>
        <v>39.760028137939855</v>
      </c>
      <c r="Q18" s="45">
        <f t="shared" si="8"/>
        <v>125098</v>
      </c>
    </row>
    <row r="19" spans="1:16" s="54" customFormat="1" ht="12.75">
      <c r="A19" s="48"/>
      <c r="B19" s="49"/>
      <c r="C19" s="50"/>
      <c r="D19" s="50"/>
      <c r="E19" s="51"/>
      <c r="F19" s="51"/>
      <c r="G19" s="51"/>
      <c r="H19" s="50"/>
      <c r="I19" s="50"/>
      <c r="J19" s="51"/>
      <c r="K19" s="51"/>
      <c r="L19" s="51"/>
      <c r="M19" s="52"/>
      <c r="N19" s="52"/>
      <c r="O19" s="53"/>
      <c r="P19" s="53"/>
    </row>
    <row r="20" spans="1:16" ht="13.5" customHeight="1">
      <c r="A20" s="55"/>
      <c r="B20" s="56"/>
      <c r="C20" s="56"/>
      <c r="D20" s="56"/>
      <c r="E20" s="56"/>
      <c r="F20" s="56"/>
      <c r="G20" s="56"/>
      <c r="H20" s="56"/>
      <c r="I20" s="57"/>
      <c r="O20" s="60"/>
      <c r="P20" s="60"/>
    </row>
    <row r="21" ht="12.75">
      <c r="A21" s="61" t="s">
        <v>22</v>
      </c>
    </row>
    <row r="22" spans="1:15" ht="12.75">
      <c r="A22" s="63" t="s">
        <v>24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</row>
    <row r="23" ht="12.75">
      <c r="A23" s="64"/>
    </row>
  </sheetData>
  <mergeCells count="8">
    <mergeCell ref="A2:Q2"/>
    <mergeCell ref="C3:G3"/>
    <mergeCell ref="H3:L3"/>
    <mergeCell ref="M3:Q3"/>
    <mergeCell ref="A22:O22"/>
    <mergeCell ref="A3:A4"/>
    <mergeCell ref="B3:B4"/>
    <mergeCell ref="A20:H20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landscape" paperSize="9" scale="93" r:id="rId3"/>
  <headerFooter alignWithMargins="0">
    <oddHeader>&amp;LStand: 16.12.2008  17:30&amp;ROst</oddHeader>
    <oddFooter>&amp;R&amp;10Tabelle 40 mw</oddFooter>
  </headerFooter>
  <legacyDrawing r:id="rId2"/>
  <oleObjects>
    <oleObject progId="Word.Document.8" shapeId="818258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it-profil</dc:creator>
  <cp:keywords/>
  <dc:description/>
  <cp:lastModifiedBy>it-profil</cp:lastModifiedBy>
  <dcterms:created xsi:type="dcterms:W3CDTF">2008-12-17T20:33:16Z</dcterms:created>
  <dcterms:modified xsi:type="dcterms:W3CDTF">2008-12-17T20:34:25Z</dcterms:modified>
  <cp:category/>
  <cp:version/>
  <cp:contentType/>
  <cp:contentStatus/>
</cp:coreProperties>
</file>