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80" windowHeight="12150" activeTab="0"/>
  </bookViews>
  <sheets>
    <sheet name="Schleswig-Holstein" sheetId="1" r:id="rId1"/>
    <sheet name="Hamburg" sheetId="2" r:id="rId2"/>
    <sheet name="Niedersachsen" sheetId="3" r:id="rId3"/>
    <sheet name="Bremen" sheetId="4" r:id="rId4"/>
    <sheet name="Nordrhein-Westfalen" sheetId="5" r:id="rId5"/>
    <sheet name="Hessen" sheetId="6" r:id="rId6"/>
    <sheet name="Rheinland-Pfalz" sheetId="7" r:id="rId7"/>
    <sheet name="Baden-Württemberg" sheetId="8" r:id="rId8"/>
    <sheet name="Bayern" sheetId="9" r:id="rId9"/>
    <sheet name="Saarland" sheetId="10" r:id="rId10"/>
    <sheet name="Berlin" sheetId="11" r:id="rId11"/>
    <sheet name="Brandenburg" sheetId="12" r:id="rId12"/>
    <sheet name="Mecklenburg-Vorpommern" sheetId="13" r:id="rId13"/>
    <sheet name="Sachsen" sheetId="14" r:id="rId14"/>
    <sheet name="Sachsen-Anhalt" sheetId="15" r:id="rId15"/>
    <sheet name="Thüringen" sheetId="16" r:id="rId16"/>
  </sheets>
  <definedNames>
    <definedName name="_xlnm.Print_Area" localSheetId="7">'Baden-Württemberg'!$A$2:$Q$22</definedName>
    <definedName name="_xlnm.Print_Area" localSheetId="8">'Bayern'!$A$2:$Q$22</definedName>
    <definedName name="_xlnm.Print_Area" localSheetId="10">'Berlin'!$A$2:$Q$22</definedName>
    <definedName name="_xlnm.Print_Area" localSheetId="11">'Brandenburg'!$A$2:$Q$22</definedName>
    <definedName name="_xlnm.Print_Area" localSheetId="3">'Bremen'!$A$2:$Q$22</definedName>
    <definedName name="_xlnm.Print_Area" localSheetId="1">'Hamburg'!$A$2:$Q$22</definedName>
    <definedName name="_xlnm.Print_Area" localSheetId="5">'Hessen'!$A$2:$Q$22</definedName>
    <definedName name="_xlnm.Print_Area" localSheetId="12">'Mecklenburg-Vorpommern'!$A$2:$Q$22</definedName>
    <definedName name="_xlnm.Print_Area" localSheetId="2">'Niedersachsen'!$A$2:$Q$22</definedName>
    <definedName name="_xlnm.Print_Area" localSheetId="4">'Nordrhein-Westfalen'!$A$2:$Q$22</definedName>
    <definedName name="_xlnm.Print_Area" localSheetId="6">'Rheinland-Pfalz'!$A$2:$Q$22</definedName>
    <definedName name="_xlnm.Print_Area" localSheetId="9">'Saarland'!$A$2:$Q$22</definedName>
    <definedName name="_xlnm.Print_Area" localSheetId="13">'Sachsen'!$A$2:$Q$22</definedName>
    <definedName name="_xlnm.Print_Area" localSheetId="14">'Sachsen-Anhalt'!$A$2:$Q$22</definedName>
    <definedName name="_xlnm.Print_Area" localSheetId="0">'Schleswig-Holstein'!$A$2:$Q$22</definedName>
    <definedName name="_xlnm.Print_Area" localSheetId="15">'Thüringen'!$A$2:$Q$22</definedName>
  </definedNames>
  <calcPr fullCalcOnLoad="1" refMode="R1C1"/>
</workbook>
</file>

<file path=xl/sharedStrings.xml><?xml version="1.0" encoding="utf-8"?>
<sst xmlns="http://schemas.openxmlformats.org/spreadsheetml/2006/main" count="576" uniqueCount="40">
  <si>
    <t>Berufsgruppe</t>
  </si>
  <si>
    <t>Erstes Ausbildungsjahr</t>
  </si>
  <si>
    <t>Mit verkürzter Ausbildungszeit</t>
  </si>
  <si>
    <t>Ausbildungsverträge insgesamt</t>
  </si>
  <si>
    <t>m</t>
  </si>
  <si>
    <t>%</t>
  </si>
  <si>
    <t>w</t>
  </si>
  <si>
    <t>ges.</t>
  </si>
  <si>
    <t>Metallberufe</t>
  </si>
  <si>
    <t>Elektriker</t>
  </si>
  <si>
    <t>Textilbekleidungs- und Lederberufe</t>
  </si>
  <si>
    <t>Ernährungsberufe</t>
  </si>
  <si>
    <t>Bau- und Baunebenberufe</t>
  </si>
  <si>
    <t>Technische Berufe</t>
  </si>
  <si>
    <t>Waren- und Dienstleistungsberufe</t>
  </si>
  <si>
    <t>Verkehrsberufe</t>
  </si>
  <si>
    <t>Verwaltungs- und Büroberufe</t>
  </si>
  <si>
    <t>Übrige Dienstleistungsberufe</t>
  </si>
  <si>
    <t>Körperpflege-, Hauswirtschafts- und Reinigungsberufe</t>
  </si>
  <si>
    <t>Übrige Fertigungsberufe</t>
  </si>
  <si>
    <t>Sonstige Berufe</t>
  </si>
  <si>
    <t>Insgesamt</t>
  </si>
  <si>
    <t>Nachdruck - auch auszugsweise - nur mit Quellenangabe  gestattet.</t>
  </si>
  <si>
    <t>Neu abgeschlossene Ausbildungsverträge vom 01. Oktober 2007 bis zum 30. September 2008, unterteilt nach 13 Berufsgruppen und Geschlecht
 in Schleswig-Holstein</t>
  </si>
  <si>
    <t>Quelle: Bundesinstitut für Berufsbildung (BIBB), Erhebung zum 30. September 2008</t>
  </si>
  <si>
    <t>Neu abgeschlossene Ausbildungsverträge vom 01. Oktober 2007 bis zum 30. September 2008, unterteilt nach 13 Berufsgruppen und Geschlecht
 in Hamburg</t>
  </si>
  <si>
    <t>Neu abgeschlossene Ausbildungsverträge vom 01. Oktober 2007 bis zum 30. September 2008, unterteilt nach 13 Berufsgruppen und Geschlecht
 in Niedersachsen</t>
  </si>
  <si>
    <t>Neu abgeschlossene Ausbildungsverträge vom 01. Oktober 2007 bis zum 30. September 2008, unterteilt nach 13 Berufsgruppen und Geschlecht
 in Bremen</t>
  </si>
  <si>
    <t>Neu abgeschlossene Ausbildungsverträge vom 01. Oktober 2007 bis zum 30. September 2008, unterteilt nach 13 Berufsgruppen und Geschlecht
 in Nordrhein-Westfalen</t>
  </si>
  <si>
    <t>Neu abgeschlossene Ausbildungsverträge vom 01. Oktober 2007 bis zum 30. September 2008, unterteilt nach 13 Berufsgruppen und Geschlecht
 in Hessen</t>
  </si>
  <si>
    <t>Neu abgeschlossene Ausbildungsverträge vom 01. Oktober 2007 bis zum 30. September 2008, unterteilt nach 13 Berufsgruppen und Geschlecht
 in Rheinland-Pfalz</t>
  </si>
  <si>
    <t>Neu abgeschlossene Ausbildungsverträge vom 01. Oktober 2007 bis zum 30. September 2008, unterteilt nach 13 Berufsgruppen und Geschlecht
 in Baden-Württemberg</t>
  </si>
  <si>
    <t>Neu abgeschlossene Ausbildungsverträge vom 01. Oktober 2007 bis zum 30. September 2008, unterteilt nach 13 Berufsgruppen und Geschlecht
 in Bayern</t>
  </si>
  <si>
    <t>Neu abgeschlossene Ausbildungsverträge vom 01. Oktober 2007 bis zum 30. September 2008, unterteilt nach 13 Berufsgruppen und Geschlecht
 im Saarland</t>
  </si>
  <si>
    <t>Neu abgeschlossene Ausbildungsverträge vom 01. Oktober 2007 bis zum 30. September 2008, unterteilt nach 13 Berufsgruppen und Geschlecht
 in Berlin</t>
  </si>
  <si>
    <t>Neu abgeschlossene Ausbildungsverträge vom 01. Oktober 2007 bis zum 30. September 2008, unterteilt nach 13 Berufsgruppen und Geschlecht
 in Brandenburg</t>
  </si>
  <si>
    <t>Neu abgeschlossene Ausbildungsverträge vom 01. Oktober 2007 bis zum 30. September 2008, unterteilt nach 13 Berufsgruppen und Geschlecht
 in Mecklenburg-Vorpommern</t>
  </si>
  <si>
    <t>Neu abgeschlossene Ausbildungsverträge vom 01. Oktober 2007 bis zum 30. September 2008, unterteilt nach 13 Berufsgruppen und Geschlecht
 in Sachsen</t>
  </si>
  <si>
    <t>Neu abgeschlossene Ausbildungsverträge vom 01. Oktober 2007 bis zum 30. September 2008, unterteilt nach 13 Berufsgruppen und Geschlecht
 in Sachsen-Anhalt</t>
  </si>
  <si>
    <t>Neu abgeschlossene Ausbildungsverträge vom 01. Oktober 2007 bis zum 30. September 2008, unterteilt nach 13 Berufsgruppen und Geschlecht
 in Thüringen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</si>
</sst>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 shrinkToFit="1"/>
    </xf>
    <xf numFmtId="172" fontId="0" fillId="0" borderId="8" xfId="0" applyNumberFormat="1" applyFill="1" applyBorder="1" applyAlignment="1">
      <alignment horizontal="center" vertical="center" shrinkToFit="1"/>
    </xf>
    <xf numFmtId="172" fontId="0" fillId="2" borderId="8" xfId="0" applyNumberFormat="1" applyFill="1" applyBorder="1" applyAlignment="1">
      <alignment horizontal="center" vertical="center" shrinkToFit="1"/>
    </xf>
    <xf numFmtId="172" fontId="0" fillId="2" borderId="9" xfId="0" applyNumberFormat="1" applyFill="1" applyBorder="1" applyAlignment="1">
      <alignment horizontal="center" vertical="center" shrinkToFit="1"/>
    </xf>
    <xf numFmtId="3" fontId="0" fillId="0" borderId="9" xfId="0" applyNumberFormat="1" applyFill="1" applyBorder="1" applyAlignment="1">
      <alignment horizontal="center" vertical="center" shrinkToFit="1"/>
    </xf>
    <xf numFmtId="172" fontId="0" fillId="0" borderId="9" xfId="0" applyNumberFormat="1" applyFill="1" applyBorder="1" applyAlignment="1">
      <alignment horizontal="center" vertical="center" shrinkToFit="1"/>
    </xf>
    <xf numFmtId="172" fontId="0" fillId="0" borderId="1" xfId="0" applyNumberForma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shrinkToFit="1"/>
    </xf>
    <xf numFmtId="172" fontId="2" fillId="0" borderId="11" xfId="0" applyNumberFormat="1" applyFont="1" applyFill="1" applyBorder="1" applyAlignment="1">
      <alignment horizontal="right" shrinkToFit="1"/>
    </xf>
    <xf numFmtId="3" fontId="2" fillId="2" borderId="11" xfId="0" applyNumberFormat="1" applyFont="1" applyFill="1" applyBorder="1" applyAlignment="1">
      <alignment horizontal="right" shrinkToFit="1"/>
    </xf>
    <xf numFmtId="172" fontId="2" fillId="0" borderId="10" xfId="0" applyNumberFormat="1" applyFont="1" applyFill="1" applyBorder="1" applyAlignment="1">
      <alignment horizontal="right" shrinkToFit="1"/>
    </xf>
    <xf numFmtId="0" fontId="0" fillId="3" borderId="10" xfId="0" applyFill="1" applyBorder="1" applyAlignment="1">
      <alignment horizontal="center"/>
    </xf>
    <xf numFmtId="0" fontId="2" fillId="3" borderId="5" xfId="0" applyFont="1" applyFill="1" applyBorder="1" applyAlignment="1">
      <alignment/>
    </xf>
    <xf numFmtId="3" fontId="2" fillId="3" borderId="11" xfId="0" applyNumberFormat="1" applyFont="1" applyFill="1" applyBorder="1" applyAlignment="1">
      <alignment horizontal="right" shrinkToFit="1"/>
    </xf>
    <xf numFmtId="172" fontId="2" fillId="3" borderId="11" xfId="0" applyNumberFormat="1" applyFont="1" applyFill="1" applyBorder="1" applyAlignment="1">
      <alignment horizontal="right" shrinkToFit="1"/>
    </xf>
    <xf numFmtId="172" fontId="2" fillId="3" borderId="10" xfId="0" applyNumberFormat="1" applyFont="1" applyFill="1" applyBorder="1" applyAlignment="1">
      <alignment horizontal="right" shrinkToFit="1"/>
    </xf>
    <xf numFmtId="0" fontId="2" fillId="4" borderId="5" xfId="0" applyFont="1" applyFill="1" applyBorder="1" applyAlignment="1">
      <alignment/>
    </xf>
    <xf numFmtId="3" fontId="2" fillId="4" borderId="11" xfId="0" applyNumberFormat="1" applyFont="1" applyFill="1" applyBorder="1" applyAlignment="1">
      <alignment horizontal="right" shrinkToFit="1"/>
    </xf>
    <xf numFmtId="172" fontId="2" fillId="4" borderId="11" xfId="0" applyNumberFormat="1" applyFont="1" applyFill="1" applyBorder="1" applyAlignment="1">
      <alignment horizontal="right" shrinkToFit="1"/>
    </xf>
    <xf numFmtId="172" fontId="2" fillId="4" borderId="10" xfId="0" applyNumberFormat="1" applyFont="1" applyFill="1" applyBorder="1" applyAlignment="1">
      <alignment horizontal="right" shrinkToFit="1"/>
    </xf>
    <xf numFmtId="0" fontId="2" fillId="0" borderId="5" xfId="0" applyFont="1" applyFill="1" applyBorder="1" applyAlignment="1">
      <alignment wrapText="1"/>
    </xf>
    <xf numFmtId="0" fontId="2" fillId="0" borderId="7" xfId="0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shrinkToFit="1"/>
    </xf>
    <xf numFmtId="172" fontId="2" fillId="0" borderId="9" xfId="0" applyNumberFormat="1" applyFont="1" applyFill="1" applyBorder="1" applyAlignment="1">
      <alignment horizontal="right" shrinkToFit="1"/>
    </xf>
    <xf numFmtId="172" fontId="2" fillId="0" borderId="6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 shrinkToFit="1"/>
    </xf>
    <xf numFmtId="172" fontId="3" fillId="0" borderId="9" xfId="0" applyNumberFormat="1" applyFont="1" applyFill="1" applyBorder="1" applyAlignment="1">
      <alignment horizontal="right" shrinkToFit="1"/>
    </xf>
    <xf numFmtId="3" fontId="3" fillId="2" borderId="8" xfId="0" applyNumberFormat="1" applyFont="1" applyFill="1" applyBorder="1" applyAlignment="1">
      <alignment horizontal="right" shrinkToFit="1"/>
    </xf>
    <xf numFmtId="172" fontId="3" fillId="0" borderId="6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shrinkToFit="1"/>
    </xf>
    <xf numFmtId="172" fontId="1" fillId="0" borderId="12" xfId="0" applyNumberFormat="1" applyFont="1" applyFill="1" applyBorder="1" applyAlignment="1">
      <alignment shrinkToFit="1"/>
    </xf>
    <xf numFmtId="3" fontId="1" fillId="0" borderId="12" xfId="0" applyNumberFormat="1" applyFont="1" applyFill="1" applyBorder="1" applyAlignment="1">
      <alignment shrinkToFit="1"/>
    </xf>
    <xf numFmtId="172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7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Q23"/>
  <sheetViews>
    <sheetView tabSelected="1"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1799</v>
      </c>
      <c r="D5" s="24">
        <f aca="true" t="shared" si="0" ref="D5:D18">IF(C5+E5&lt;&gt;0,100*(C5/(C5+E5)),".")</f>
        <v>97.29583558680368</v>
      </c>
      <c r="E5" s="23">
        <v>50</v>
      </c>
      <c r="F5" s="24">
        <f aca="true" t="shared" si="1" ref="F5:F18">IF(E5+C5&lt;&gt;0,100*(E5/(E5+C5)),".")</f>
        <v>2.704164413196322</v>
      </c>
      <c r="G5" s="25">
        <f aca="true" t="shared" si="2" ref="G5:G18">E5+C5</f>
        <v>1849</v>
      </c>
      <c r="H5" s="23">
        <v>313</v>
      </c>
      <c r="I5" s="24">
        <f aca="true" t="shared" si="3" ref="I5:I18">IF(H5+J5&lt;&gt;0,100*(H5/(H5+J5)),".")</f>
        <v>98.11912225705329</v>
      </c>
      <c r="J5" s="23">
        <v>6</v>
      </c>
      <c r="K5" s="24">
        <f aca="true" t="shared" si="4" ref="K5:K18">IF(J5+H5&lt;&gt;0,100*(J5/(J5+H5)),".")</f>
        <v>1.8808777429467085</v>
      </c>
      <c r="L5" s="25">
        <f aca="true" t="shared" si="5" ref="L5:L18">J5+H5</f>
        <v>319</v>
      </c>
      <c r="M5" s="23">
        <v>2112</v>
      </c>
      <c r="N5" s="24">
        <f aca="true" t="shared" si="6" ref="N5:N18">IF(M5+O5&lt;&gt;0,100*(M5/(M5+O5)),".")</f>
        <v>97.41697416974169</v>
      </c>
      <c r="O5" s="23">
        <v>56</v>
      </c>
      <c r="P5" s="26">
        <f aca="true" t="shared" si="7" ref="P5:P18">IF(O5+M5&lt;&gt;0,100*(O5/(O5+M5)),".")</f>
        <v>2.5830258302583027</v>
      </c>
      <c r="Q5" s="25">
        <f aca="true" t="shared" si="8" ref="Q5:Q18">O5+M5</f>
        <v>2168</v>
      </c>
    </row>
    <row r="6" spans="1:17" ht="15" customHeight="1">
      <c r="A6" s="27"/>
      <c r="B6" s="28" t="s">
        <v>9</v>
      </c>
      <c r="C6" s="29">
        <v>1019</v>
      </c>
      <c r="D6" s="30">
        <f t="shared" si="0"/>
        <v>95.59099437148217</v>
      </c>
      <c r="E6" s="29">
        <v>47</v>
      </c>
      <c r="F6" s="30">
        <f t="shared" si="1"/>
        <v>4.409005628517824</v>
      </c>
      <c r="G6" s="25">
        <f t="shared" si="2"/>
        <v>1066</v>
      </c>
      <c r="H6" s="29">
        <v>110</v>
      </c>
      <c r="I6" s="30">
        <f t="shared" si="3"/>
        <v>98.21428571428571</v>
      </c>
      <c r="J6" s="29">
        <v>2</v>
      </c>
      <c r="K6" s="30">
        <f t="shared" si="4"/>
        <v>1.7857142857142856</v>
      </c>
      <c r="L6" s="25">
        <f t="shared" si="5"/>
        <v>112</v>
      </c>
      <c r="M6" s="29">
        <v>1129</v>
      </c>
      <c r="N6" s="30">
        <f t="shared" si="6"/>
        <v>95.84040747028862</v>
      </c>
      <c r="O6" s="29">
        <v>49</v>
      </c>
      <c r="P6" s="31">
        <f t="shared" si="7"/>
        <v>4.159592529711375</v>
      </c>
      <c r="Q6" s="25">
        <f t="shared" si="8"/>
        <v>1178</v>
      </c>
    </row>
    <row r="7" spans="1:17" ht="15" customHeight="1">
      <c r="A7" s="21"/>
      <c r="B7" s="22" t="s">
        <v>10</v>
      </c>
      <c r="C7" s="23">
        <v>20</v>
      </c>
      <c r="D7" s="24">
        <f t="shared" si="0"/>
        <v>35.714285714285715</v>
      </c>
      <c r="E7" s="23">
        <v>36</v>
      </c>
      <c r="F7" s="24">
        <f t="shared" si="1"/>
        <v>64.28571428571429</v>
      </c>
      <c r="G7" s="25">
        <f t="shared" si="2"/>
        <v>56</v>
      </c>
      <c r="H7" s="23">
        <v>2</v>
      </c>
      <c r="I7" s="24">
        <f t="shared" si="3"/>
        <v>33.33333333333333</v>
      </c>
      <c r="J7" s="23">
        <v>4</v>
      </c>
      <c r="K7" s="24">
        <f t="shared" si="4"/>
        <v>66.66666666666666</v>
      </c>
      <c r="L7" s="25">
        <f t="shared" si="5"/>
        <v>6</v>
      </c>
      <c r="M7" s="23">
        <v>22</v>
      </c>
      <c r="N7" s="24">
        <f t="shared" si="6"/>
        <v>35.483870967741936</v>
      </c>
      <c r="O7" s="23">
        <v>40</v>
      </c>
      <c r="P7" s="26">
        <f t="shared" si="7"/>
        <v>64.51612903225806</v>
      </c>
      <c r="Q7" s="25">
        <f t="shared" si="8"/>
        <v>62</v>
      </c>
    </row>
    <row r="8" spans="1:17" ht="15" customHeight="1">
      <c r="A8" s="27"/>
      <c r="B8" s="32" t="s">
        <v>11</v>
      </c>
      <c r="C8" s="33">
        <v>805</v>
      </c>
      <c r="D8" s="34">
        <f t="shared" si="0"/>
        <v>80.33932135728543</v>
      </c>
      <c r="E8" s="33">
        <v>197</v>
      </c>
      <c r="F8" s="34">
        <f t="shared" si="1"/>
        <v>19.660678642714572</v>
      </c>
      <c r="G8" s="25">
        <f t="shared" si="2"/>
        <v>1002</v>
      </c>
      <c r="H8" s="33">
        <v>91</v>
      </c>
      <c r="I8" s="34">
        <f t="shared" si="3"/>
        <v>71.09375</v>
      </c>
      <c r="J8" s="33">
        <v>37</v>
      </c>
      <c r="K8" s="34">
        <f t="shared" si="4"/>
        <v>28.90625</v>
      </c>
      <c r="L8" s="25">
        <f t="shared" si="5"/>
        <v>128</v>
      </c>
      <c r="M8" s="33">
        <v>896</v>
      </c>
      <c r="N8" s="34">
        <f t="shared" si="6"/>
        <v>79.29203539823008</v>
      </c>
      <c r="O8" s="33">
        <v>234</v>
      </c>
      <c r="P8" s="35">
        <f t="shared" si="7"/>
        <v>20.707964601769913</v>
      </c>
      <c r="Q8" s="25">
        <f t="shared" si="8"/>
        <v>1130</v>
      </c>
    </row>
    <row r="9" spans="1:17" ht="15" customHeight="1">
      <c r="A9" s="21"/>
      <c r="B9" s="22" t="s">
        <v>12</v>
      </c>
      <c r="C9" s="23">
        <v>945</v>
      </c>
      <c r="D9" s="24">
        <f t="shared" si="0"/>
        <v>93.19526627218934</v>
      </c>
      <c r="E9" s="23">
        <v>69</v>
      </c>
      <c r="F9" s="24">
        <f t="shared" si="1"/>
        <v>6.804733727810651</v>
      </c>
      <c r="G9" s="25">
        <f t="shared" si="2"/>
        <v>1014</v>
      </c>
      <c r="H9" s="23">
        <v>368</v>
      </c>
      <c r="I9" s="24">
        <f t="shared" si="3"/>
        <v>92.46231155778895</v>
      </c>
      <c r="J9" s="23">
        <v>30</v>
      </c>
      <c r="K9" s="24">
        <f t="shared" si="4"/>
        <v>7.537688442211055</v>
      </c>
      <c r="L9" s="25">
        <f t="shared" si="5"/>
        <v>398</v>
      </c>
      <c r="M9" s="23">
        <v>1313</v>
      </c>
      <c r="N9" s="24">
        <f t="shared" si="6"/>
        <v>92.98866855524079</v>
      </c>
      <c r="O9" s="23">
        <v>99</v>
      </c>
      <c r="P9" s="26">
        <f t="shared" si="7"/>
        <v>7.011331444759207</v>
      </c>
      <c r="Q9" s="25">
        <f t="shared" si="8"/>
        <v>1412</v>
      </c>
    </row>
    <row r="10" spans="1:17" ht="15" customHeight="1">
      <c r="A10" s="27"/>
      <c r="B10" s="28" t="s">
        <v>13</v>
      </c>
      <c r="C10" s="29">
        <v>406</v>
      </c>
      <c r="D10" s="30">
        <f t="shared" si="0"/>
        <v>69.63979416809606</v>
      </c>
      <c r="E10" s="29">
        <v>177</v>
      </c>
      <c r="F10" s="30">
        <f t="shared" si="1"/>
        <v>30.360205831903947</v>
      </c>
      <c r="G10" s="25">
        <f t="shared" si="2"/>
        <v>583</v>
      </c>
      <c r="H10" s="29">
        <v>27</v>
      </c>
      <c r="I10" s="30">
        <f t="shared" si="3"/>
        <v>77.14285714285715</v>
      </c>
      <c r="J10" s="29">
        <v>8</v>
      </c>
      <c r="K10" s="30">
        <f t="shared" si="4"/>
        <v>22.857142857142858</v>
      </c>
      <c r="L10" s="25">
        <f t="shared" si="5"/>
        <v>35</v>
      </c>
      <c r="M10" s="29">
        <v>433</v>
      </c>
      <c r="N10" s="30">
        <f t="shared" si="6"/>
        <v>70.06472491909385</v>
      </c>
      <c r="O10" s="29">
        <v>185</v>
      </c>
      <c r="P10" s="31">
        <f t="shared" si="7"/>
        <v>29.93527508090615</v>
      </c>
      <c r="Q10" s="25">
        <f t="shared" si="8"/>
        <v>618</v>
      </c>
    </row>
    <row r="11" spans="1:17" ht="15" customHeight="1">
      <c r="A11" s="21"/>
      <c r="B11" s="22" t="s">
        <v>14</v>
      </c>
      <c r="C11" s="23">
        <v>2541</v>
      </c>
      <c r="D11" s="24">
        <f t="shared" si="0"/>
        <v>46.786963726753825</v>
      </c>
      <c r="E11" s="23">
        <v>2890</v>
      </c>
      <c r="F11" s="24">
        <f t="shared" si="1"/>
        <v>53.21303627324618</v>
      </c>
      <c r="G11" s="25">
        <f t="shared" si="2"/>
        <v>5431</v>
      </c>
      <c r="H11" s="23">
        <v>354</v>
      </c>
      <c r="I11" s="24">
        <f t="shared" si="3"/>
        <v>43.223443223443226</v>
      </c>
      <c r="J11" s="23">
        <v>465</v>
      </c>
      <c r="K11" s="24">
        <f t="shared" si="4"/>
        <v>56.776556776556774</v>
      </c>
      <c r="L11" s="25">
        <f t="shared" si="5"/>
        <v>819</v>
      </c>
      <c r="M11" s="23">
        <v>2895</v>
      </c>
      <c r="N11" s="24">
        <f t="shared" si="6"/>
        <v>46.32</v>
      </c>
      <c r="O11" s="23">
        <v>3355</v>
      </c>
      <c r="P11" s="26">
        <f t="shared" si="7"/>
        <v>53.68000000000001</v>
      </c>
      <c r="Q11" s="25">
        <f t="shared" si="8"/>
        <v>6250</v>
      </c>
    </row>
    <row r="12" spans="1:17" ht="15" customHeight="1">
      <c r="A12" s="27"/>
      <c r="B12" s="28" t="s">
        <v>15</v>
      </c>
      <c r="C12" s="29">
        <v>38</v>
      </c>
      <c r="D12" s="30">
        <f t="shared" si="0"/>
        <v>97.43589743589743</v>
      </c>
      <c r="E12" s="29">
        <v>1</v>
      </c>
      <c r="F12" s="30">
        <f t="shared" si="1"/>
        <v>2.564102564102564</v>
      </c>
      <c r="G12" s="25">
        <f t="shared" si="2"/>
        <v>39</v>
      </c>
      <c r="H12" s="29">
        <v>2</v>
      </c>
      <c r="I12" s="30">
        <f t="shared" si="3"/>
        <v>100</v>
      </c>
      <c r="J12" s="29">
        <v>0</v>
      </c>
      <c r="K12" s="30">
        <f t="shared" si="4"/>
        <v>0</v>
      </c>
      <c r="L12" s="25">
        <f t="shared" si="5"/>
        <v>2</v>
      </c>
      <c r="M12" s="29">
        <v>40</v>
      </c>
      <c r="N12" s="30">
        <f t="shared" si="6"/>
        <v>97.5609756097561</v>
      </c>
      <c r="O12" s="29">
        <v>1</v>
      </c>
      <c r="P12" s="31">
        <f t="shared" si="7"/>
        <v>2.4390243902439024</v>
      </c>
      <c r="Q12" s="25">
        <f t="shared" si="8"/>
        <v>41</v>
      </c>
    </row>
    <row r="13" spans="1:17" ht="15" customHeight="1">
      <c r="A13" s="21"/>
      <c r="B13" s="22" t="s">
        <v>16</v>
      </c>
      <c r="C13" s="23">
        <v>666</v>
      </c>
      <c r="D13" s="24">
        <f t="shared" si="0"/>
        <v>27.577639751552795</v>
      </c>
      <c r="E13" s="23">
        <v>1749</v>
      </c>
      <c r="F13" s="24">
        <f t="shared" si="1"/>
        <v>72.4223602484472</v>
      </c>
      <c r="G13" s="25">
        <f t="shared" si="2"/>
        <v>2415</v>
      </c>
      <c r="H13" s="23">
        <v>45</v>
      </c>
      <c r="I13" s="24">
        <f t="shared" si="3"/>
        <v>27.607361963190186</v>
      </c>
      <c r="J13" s="23">
        <v>118</v>
      </c>
      <c r="K13" s="24">
        <f t="shared" si="4"/>
        <v>72.39263803680981</v>
      </c>
      <c r="L13" s="25">
        <f t="shared" si="5"/>
        <v>163</v>
      </c>
      <c r="M13" s="23">
        <v>711</v>
      </c>
      <c r="N13" s="24">
        <f t="shared" si="6"/>
        <v>27.579519006982157</v>
      </c>
      <c r="O13" s="23">
        <v>1867</v>
      </c>
      <c r="P13" s="26">
        <f t="shared" si="7"/>
        <v>72.42048099301785</v>
      </c>
      <c r="Q13" s="25">
        <f t="shared" si="8"/>
        <v>2578</v>
      </c>
    </row>
    <row r="14" spans="1:17" ht="15" customHeight="1">
      <c r="A14" s="27"/>
      <c r="B14" s="28" t="s">
        <v>17</v>
      </c>
      <c r="C14" s="29">
        <v>163</v>
      </c>
      <c r="D14" s="30">
        <f t="shared" si="0"/>
        <v>12.038404726735598</v>
      </c>
      <c r="E14" s="29">
        <v>1191</v>
      </c>
      <c r="F14" s="30">
        <f t="shared" si="1"/>
        <v>87.96159527326441</v>
      </c>
      <c r="G14" s="25">
        <f t="shared" si="2"/>
        <v>1354</v>
      </c>
      <c r="H14" s="29">
        <v>12</v>
      </c>
      <c r="I14" s="30">
        <f t="shared" si="3"/>
        <v>23.52941176470588</v>
      </c>
      <c r="J14" s="29">
        <v>39</v>
      </c>
      <c r="K14" s="30">
        <f t="shared" si="4"/>
        <v>76.47058823529412</v>
      </c>
      <c r="L14" s="25">
        <f t="shared" si="5"/>
        <v>51</v>
      </c>
      <c r="M14" s="29">
        <v>175</v>
      </c>
      <c r="N14" s="30">
        <f t="shared" si="6"/>
        <v>12.455516014234876</v>
      </c>
      <c r="O14" s="29">
        <v>1230</v>
      </c>
      <c r="P14" s="31">
        <f t="shared" si="7"/>
        <v>87.54448398576513</v>
      </c>
      <c r="Q14" s="25">
        <f t="shared" si="8"/>
        <v>1405</v>
      </c>
    </row>
    <row r="15" spans="1:17" ht="24.75" customHeight="1">
      <c r="A15" s="21"/>
      <c r="B15" s="36" t="s">
        <v>18</v>
      </c>
      <c r="C15" s="23">
        <v>309</v>
      </c>
      <c r="D15" s="24">
        <f t="shared" si="0"/>
        <v>17.38885762521103</v>
      </c>
      <c r="E15" s="23">
        <v>1468</v>
      </c>
      <c r="F15" s="24">
        <f t="shared" si="1"/>
        <v>82.61114237478897</v>
      </c>
      <c r="G15" s="25">
        <f t="shared" si="2"/>
        <v>1777</v>
      </c>
      <c r="H15" s="23">
        <v>24</v>
      </c>
      <c r="I15" s="24">
        <f t="shared" si="3"/>
        <v>12.244897959183673</v>
      </c>
      <c r="J15" s="23">
        <v>172</v>
      </c>
      <c r="K15" s="24">
        <f t="shared" si="4"/>
        <v>87.75510204081633</v>
      </c>
      <c r="L15" s="25">
        <f t="shared" si="5"/>
        <v>196</v>
      </c>
      <c r="M15" s="23">
        <v>333</v>
      </c>
      <c r="N15" s="24">
        <f t="shared" si="6"/>
        <v>16.877850988342622</v>
      </c>
      <c r="O15" s="23">
        <v>1640</v>
      </c>
      <c r="P15" s="26">
        <f t="shared" si="7"/>
        <v>83.12214901165737</v>
      </c>
      <c r="Q15" s="25">
        <f t="shared" si="8"/>
        <v>1973</v>
      </c>
    </row>
    <row r="16" spans="1:17" ht="15" customHeight="1">
      <c r="A16" s="27"/>
      <c r="B16" s="28" t="s">
        <v>19</v>
      </c>
      <c r="C16" s="29">
        <v>1468</v>
      </c>
      <c r="D16" s="30">
        <f t="shared" si="0"/>
        <v>86.7612293144208</v>
      </c>
      <c r="E16" s="29">
        <v>224</v>
      </c>
      <c r="F16" s="30">
        <f t="shared" si="1"/>
        <v>13.238770685579196</v>
      </c>
      <c r="G16" s="25">
        <f t="shared" si="2"/>
        <v>1692</v>
      </c>
      <c r="H16" s="29">
        <v>135</v>
      </c>
      <c r="I16" s="30">
        <f t="shared" si="3"/>
        <v>85.44303797468355</v>
      </c>
      <c r="J16" s="29">
        <v>23</v>
      </c>
      <c r="K16" s="30">
        <f t="shared" si="4"/>
        <v>14.556962025316455</v>
      </c>
      <c r="L16" s="25">
        <f t="shared" si="5"/>
        <v>158</v>
      </c>
      <c r="M16" s="29">
        <v>1603</v>
      </c>
      <c r="N16" s="30">
        <f t="shared" si="6"/>
        <v>86.64864864864865</v>
      </c>
      <c r="O16" s="29">
        <v>247</v>
      </c>
      <c r="P16" s="31">
        <f t="shared" si="7"/>
        <v>13.35135135135135</v>
      </c>
      <c r="Q16" s="25">
        <f t="shared" si="8"/>
        <v>1850</v>
      </c>
    </row>
    <row r="17" spans="1:17" ht="15" customHeight="1">
      <c r="A17" s="21"/>
      <c r="B17" s="37" t="s">
        <v>20</v>
      </c>
      <c r="C17" s="38">
        <v>914</v>
      </c>
      <c r="D17" s="39">
        <f t="shared" si="0"/>
        <v>75.35037098103875</v>
      </c>
      <c r="E17" s="38">
        <v>299</v>
      </c>
      <c r="F17" s="39">
        <f t="shared" si="1"/>
        <v>24.649629018961253</v>
      </c>
      <c r="G17" s="25">
        <f t="shared" si="2"/>
        <v>1213</v>
      </c>
      <c r="H17" s="38">
        <v>41</v>
      </c>
      <c r="I17" s="39">
        <f t="shared" si="3"/>
        <v>73.21428571428571</v>
      </c>
      <c r="J17" s="38">
        <v>15</v>
      </c>
      <c r="K17" s="39">
        <f t="shared" si="4"/>
        <v>26.785714285714285</v>
      </c>
      <c r="L17" s="25">
        <f t="shared" si="5"/>
        <v>56</v>
      </c>
      <c r="M17" s="38">
        <v>955</v>
      </c>
      <c r="N17" s="39">
        <f t="shared" si="6"/>
        <v>75.25610717100079</v>
      </c>
      <c r="O17" s="38">
        <v>314</v>
      </c>
      <c r="P17" s="40">
        <f t="shared" si="7"/>
        <v>24.74389282899921</v>
      </c>
      <c r="Q17" s="25">
        <f t="shared" si="8"/>
        <v>1269</v>
      </c>
    </row>
    <row r="18" spans="1:17" s="47" customFormat="1" ht="15" customHeight="1">
      <c r="A18" s="41"/>
      <c r="B18" s="42" t="s">
        <v>21</v>
      </c>
      <c r="C18" s="43">
        <f>SUM(C5:C17)</f>
        <v>11093</v>
      </c>
      <c r="D18" s="44">
        <f t="shared" si="0"/>
        <v>56.91344723205582</v>
      </c>
      <c r="E18" s="43">
        <f>SUM(E5:E17)</f>
        <v>8398</v>
      </c>
      <c r="F18" s="44">
        <f t="shared" si="1"/>
        <v>43.086552767944184</v>
      </c>
      <c r="G18" s="45">
        <f t="shared" si="2"/>
        <v>19491</v>
      </c>
      <c r="H18" s="43">
        <f>SUM(H5:H17)</f>
        <v>1524</v>
      </c>
      <c r="I18" s="44">
        <f t="shared" si="3"/>
        <v>62.38231682357757</v>
      </c>
      <c r="J18" s="43">
        <f>SUM(J5:J17)</f>
        <v>919</v>
      </c>
      <c r="K18" s="44">
        <f t="shared" si="4"/>
        <v>37.61768317642243</v>
      </c>
      <c r="L18" s="45">
        <f t="shared" si="5"/>
        <v>2443</v>
      </c>
      <c r="M18" s="43">
        <f>SUM(M5:M17)</f>
        <v>12617</v>
      </c>
      <c r="N18" s="44">
        <f t="shared" si="6"/>
        <v>57.52256770310933</v>
      </c>
      <c r="O18" s="43">
        <f>SUM(O5:O17)</f>
        <v>9317</v>
      </c>
      <c r="P18" s="46">
        <f t="shared" si="7"/>
        <v>42.47743229689067</v>
      </c>
      <c r="Q18" s="45">
        <f t="shared" si="8"/>
        <v>21934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12:30&amp;RSchleswig-Holstein</oddHeader>
    <oddFooter>&amp;R&amp;10Tabelle 40.1 mw</oddFooter>
  </headerFooter>
  <legacyDrawing r:id="rId2"/>
  <oleObjects>
    <oleObject progId="Word.Document.8" shapeId="757579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3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707</v>
      </c>
      <c r="D5" s="24">
        <f aca="true" t="shared" si="0" ref="D5:D18">IF(C5+E5&lt;&gt;0,100*(C5/(C5+E5)),".")</f>
        <v>96.98216735253772</v>
      </c>
      <c r="E5" s="23">
        <v>22</v>
      </c>
      <c r="F5" s="24">
        <f aca="true" t="shared" si="1" ref="F5:F18">IF(E5+C5&lt;&gt;0,100*(E5/(E5+C5)),".")</f>
        <v>3.017832647462277</v>
      </c>
      <c r="G5" s="25">
        <f aca="true" t="shared" si="2" ref="G5:G18">E5+C5</f>
        <v>729</v>
      </c>
      <c r="H5" s="23">
        <v>168</v>
      </c>
      <c r="I5" s="24">
        <f aca="true" t="shared" si="3" ref="I5:I18">IF(H5+J5&lt;&gt;0,100*(H5/(H5+J5)),".")</f>
        <v>98.24561403508771</v>
      </c>
      <c r="J5" s="23">
        <v>3</v>
      </c>
      <c r="K5" s="24">
        <f aca="true" t="shared" si="4" ref="K5:K18">IF(J5+H5&lt;&gt;0,100*(J5/(J5+H5)),".")</f>
        <v>1.7543859649122806</v>
      </c>
      <c r="L5" s="25">
        <f aca="true" t="shared" si="5" ref="L5:L18">J5+H5</f>
        <v>171</v>
      </c>
      <c r="M5" s="23">
        <v>875</v>
      </c>
      <c r="N5" s="24">
        <f aca="true" t="shared" si="6" ref="N5:N18">IF(M5+O5&lt;&gt;0,100*(M5/(M5+O5)),".")</f>
        <v>97.22222222222221</v>
      </c>
      <c r="O5" s="23">
        <v>25</v>
      </c>
      <c r="P5" s="26">
        <f aca="true" t="shared" si="7" ref="P5:P18">IF(O5+M5&lt;&gt;0,100*(O5/(O5+M5)),".")</f>
        <v>2.7777777777777777</v>
      </c>
      <c r="Q5" s="25">
        <f aca="true" t="shared" si="8" ref="Q5:Q18">O5+M5</f>
        <v>900</v>
      </c>
    </row>
    <row r="6" spans="1:17" ht="15" customHeight="1">
      <c r="A6" s="27"/>
      <c r="B6" s="28" t="s">
        <v>9</v>
      </c>
      <c r="C6" s="29">
        <v>479</v>
      </c>
      <c r="D6" s="30">
        <f t="shared" si="0"/>
        <v>96.76767676767678</v>
      </c>
      <c r="E6" s="29">
        <v>16</v>
      </c>
      <c r="F6" s="30">
        <f t="shared" si="1"/>
        <v>3.2323232323232323</v>
      </c>
      <c r="G6" s="25">
        <f t="shared" si="2"/>
        <v>495</v>
      </c>
      <c r="H6" s="29">
        <v>38</v>
      </c>
      <c r="I6" s="30">
        <f t="shared" si="3"/>
        <v>97.43589743589743</v>
      </c>
      <c r="J6" s="29">
        <v>1</v>
      </c>
      <c r="K6" s="30">
        <f t="shared" si="4"/>
        <v>2.564102564102564</v>
      </c>
      <c r="L6" s="25">
        <f t="shared" si="5"/>
        <v>39</v>
      </c>
      <c r="M6" s="29">
        <v>517</v>
      </c>
      <c r="N6" s="30">
        <f t="shared" si="6"/>
        <v>96.81647940074907</v>
      </c>
      <c r="O6" s="29">
        <v>17</v>
      </c>
      <c r="P6" s="31">
        <f t="shared" si="7"/>
        <v>3.1835205992509366</v>
      </c>
      <c r="Q6" s="25">
        <f t="shared" si="8"/>
        <v>534</v>
      </c>
    </row>
    <row r="7" spans="1:17" ht="15" customHeight="1">
      <c r="A7" s="21"/>
      <c r="B7" s="22" t="s">
        <v>10</v>
      </c>
      <c r="C7" s="23">
        <v>0</v>
      </c>
      <c r="D7" s="24">
        <f t="shared" si="0"/>
        <v>0</v>
      </c>
      <c r="E7" s="23">
        <v>11</v>
      </c>
      <c r="F7" s="24">
        <f t="shared" si="1"/>
        <v>100</v>
      </c>
      <c r="G7" s="25">
        <f t="shared" si="2"/>
        <v>11</v>
      </c>
      <c r="H7" s="23">
        <v>0</v>
      </c>
      <c r="I7" s="24">
        <f t="shared" si="3"/>
        <v>0</v>
      </c>
      <c r="J7" s="23">
        <v>1</v>
      </c>
      <c r="K7" s="24">
        <f t="shared" si="4"/>
        <v>100</v>
      </c>
      <c r="L7" s="25">
        <f t="shared" si="5"/>
        <v>1</v>
      </c>
      <c r="M7" s="23">
        <v>0</v>
      </c>
      <c r="N7" s="24">
        <f t="shared" si="6"/>
        <v>0</v>
      </c>
      <c r="O7" s="23">
        <v>12</v>
      </c>
      <c r="P7" s="26">
        <f t="shared" si="7"/>
        <v>100</v>
      </c>
      <c r="Q7" s="25">
        <f t="shared" si="8"/>
        <v>12</v>
      </c>
    </row>
    <row r="8" spans="1:17" ht="15" customHeight="1">
      <c r="A8" s="27"/>
      <c r="B8" s="32" t="s">
        <v>11</v>
      </c>
      <c r="C8" s="33">
        <v>199</v>
      </c>
      <c r="D8" s="34">
        <f t="shared" si="0"/>
        <v>71.07142857142857</v>
      </c>
      <c r="E8" s="33">
        <v>81</v>
      </c>
      <c r="F8" s="34">
        <f t="shared" si="1"/>
        <v>28.92857142857143</v>
      </c>
      <c r="G8" s="25">
        <f t="shared" si="2"/>
        <v>280</v>
      </c>
      <c r="H8" s="33">
        <v>67</v>
      </c>
      <c r="I8" s="34">
        <f t="shared" si="3"/>
        <v>75.28089887640449</v>
      </c>
      <c r="J8" s="33">
        <v>22</v>
      </c>
      <c r="K8" s="34">
        <f t="shared" si="4"/>
        <v>24.719101123595504</v>
      </c>
      <c r="L8" s="25">
        <f t="shared" si="5"/>
        <v>89</v>
      </c>
      <c r="M8" s="33">
        <v>266</v>
      </c>
      <c r="N8" s="34">
        <f t="shared" si="6"/>
        <v>72.08672086720867</v>
      </c>
      <c r="O8" s="33">
        <v>103</v>
      </c>
      <c r="P8" s="35">
        <f t="shared" si="7"/>
        <v>27.91327913279133</v>
      </c>
      <c r="Q8" s="25">
        <f t="shared" si="8"/>
        <v>369</v>
      </c>
    </row>
    <row r="9" spans="1:17" ht="15" customHeight="1">
      <c r="A9" s="21"/>
      <c r="B9" s="22" t="s">
        <v>12</v>
      </c>
      <c r="C9" s="23">
        <v>411</v>
      </c>
      <c r="D9" s="24">
        <f t="shared" si="0"/>
        <v>94.48275862068965</v>
      </c>
      <c r="E9" s="23">
        <v>24</v>
      </c>
      <c r="F9" s="24">
        <f t="shared" si="1"/>
        <v>5.517241379310345</v>
      </c>
      <c r="G9" s="25">
        <f t="shared" si="2"/>
        <v>435</v>
      </c>
      <c r="H9" s="23">
        <v>128</v>
      </c>
      <c r="I9" s="24">
        <f t="shared" si="3"/>
        <v>95.52238805970148</v>
      </c>
      <c r="J9" s="23">
        <v>6</v>
      </c>
      <c r="K9" s="24">
        <f t="shared" si="4"/>
        <v>4.477611940298507</v>
      </c>
      <c r="L9" s="25">
        <f t="shared" si="5"/>
        <v>134</v>
      </c>
      <c r="M9" s="23">
        <v>539</v>
      </c>
      <c r="N9" s="24">
        <f t="shared" si="6"/>
        <v>94.72759226713534</v>
      </c>
      <c r="O9" s="23">
        <v>30</v>
      </c>
      <c r="P9" s="26">
        <f t="shared" si="7"/>
        <v>5.272407732864675</v>
      </c>
      <c r="Q9" s="25">
        <f t="shared" si="8"/>
        <v>569</v>
      </c>
    </row>
    <row r="10" spans="1:17" ht="15" customHeight="1">
      <c r="A10" s="27"/>
      <c r="B10" s="28" t="s">
        <v>13</v>
      </c>
      <c r="C10" s="29">
        <v>208</v>
      </c>
      <c r="D10" s="30">
        <f t="shared" si="0"/>
        <v>75.09025270758123</v>
      </c>
      <c r="E10" s="29">
        <v>69</v>
      </c>
      <c r="F10" s="30">
        <f t="shared" si="1"/>
        <v>24.90974729241877</v>
      </c>
      <c r="G10" s="25">
        <f t="shared" si="2"/>
        <v>277</v>
      </c>
      <c r="H10" s="29">
        <v>69</v>
      </c>
      <c r="I10" s="30">
        <f t="shared" si="3"/>
        <v>79.3103448275862</v>
      </c>
      <c r="J10" s="29">
        <v>18</v>
      </c>
      <c r="K10" s="30">
        <f t="shared" si="4"/>
        <v>20.689655172413794</v>
      </c>
      <c r="L10" s="25">
        <f t="shared" si="5"/>
        <v>87</v>
      </c>
      <c r="M10" s="29">
        <v>277</v>
      </c>
      <c r="N10" s="30">
        <f t="shared" si="6"/>
        <v>76.0989010989011</v>
      </c>
      <c r="O10" s="29">
        <v>87</v>
      </c>
      <c r="P10" s="31">
        <f t="shared" si="7"/>
        <v>23.9010989010989</v>
      </c>
      <c r="Q10" s="25">
        <f t="shared" si="8"/>
        <v>364</v>
      </c>
    </row>
    <row r="11" spans="1:17" ht="15" customHeight="1">
      <c r="A11" s="21"/>
      <c r="B11" s="22" t="s">
        <v>14</v>
      </c>
      <c r="C11" s="23">
        <v>664</v>
      </c>
      <c r="D11" s="24">
        <f t="shared" si="0"/>
        <v>39.66547192353644</v>
      </c>
      <c r="E11" s="23">
        <v>1010</v>
      </c>
      <c r="F11" s="24">
        <f t="shared" si="1"/>
        <v>60.334528076463556</v>
      </c>
      <c r="G11" s="25">
        <f t="shared" si="2"/>
        <v>1674</v>
      </c>
      <c r="H11" s="23">
        <v>286</v>
      </c>
      <c r="I11" s="24">
        <f t="shared" si="3"/>
        <v>39.017735334242836</v>
      </c>
      <c r="J11" s="23">
        <v>447</v>
      </c>
      <c r="K11" s="24">
        <f t="shared" si="4"/>
        <v>60.98226466575716</v>
      </c>
      <c r="L11" s="25">
        <f t="shared" si="5"/>
        <v>733</v>
      </c>
      <c r="M11" s="23">
        <v>950</v>
      </c>
      <c r="N11" s="24">
        <f t="shared" si="6"/>
        <v>39.468217698379725</v>
      </c>
      <c r="O11" s="23">
        <v>1457</v>
      </c>
      <c r="P11" s="26">
        <f t="shared" si="7"/>
        <v>60.531782301620275</v>
      </c>
      <c r="Q11" s="25">
        <f t="shared" si="8"/>
        <v>2407</v>
      </c>
    </row>
    <row r="12" spans="1:17" ht="15" customHeight="1">
      <c r="A12" s="27"/>
      <c r="B12" s="28" t="s">
        <v>15</v>
      </c>
      <c r="C12" s="29">
        <v>0</v>
      </c>
      <c r="D12" s="30" t="str">
        <f t="shared" si="0"/>
        <v>.</v>
      </c>
      <c r="E12" s="29">
        <v>0</v>
      </c>
      <c r="F12" s="30" t="str">
        <f t="shared" si="1"/>
        <v>.</v>
      </c>
      <c r="G12" s="25">
        <f t="shared" si="2"/>
        <v>0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f>C12+H12</f>
        <v>0</v>
      </c>
      <c r="N12" s="30" t="str">
        <f t="shared" si="6"/>
        <v>.</v>
      </c>
      <c r="O12" s="29">
        <f>E12+J12</f>
        <v>0</v>
      </c>
      <c r="P12" s="31" t="str">
        <f t="shared" si="7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260</v>
      </c>
      <c r="D13" s="24">
        <f t="shared" si="0"/>
        <v>28.44638949671772</v>
      </c>
      <c r="E13" s="23">
        <v>654</v>
      </c>
      <c r="F13" s="24">
        <f t="shared" si="1"/>
        <v>71.55361050328227</v>
      </c>
      <c r="G13" s="25">
        <f t="shared" si="2"/>
        <v>914</v>
      </c>
      <c r="H13" s="23">
        <v>117</v>
      </c>
      <c r="I13" s="24">
        <f t="shared" si="3"/>
        <v>30.46875</v>
      </c>
      <c r="J13" s="23">
        <v>267</v>
      </c>
      <c r="K13" s="24">
        <f t="shared" si="4"/>
        <v>69.53125</v>
      </c>
      <c r="L13" s="25">
        <f t="shared" si="5"/>
        <v>384</v>
      </c>
      <c r="M13" s="23">
        <v>377</v>
      </c>
      <c r="N13" s="24">
        <f t="shared" si="6"/>
        <v>29.044684129429893</v>
      </c>
      <c r="O13" s="23">
        <v>921</v>
      </c>
      <c r="P13" s="26">
        <f t="shared" si="7"/>
        <v>70.95531587057012</v>
      </c>
      <c r="Q13" s="25">
        <f t="shared" si="8"/>
        <v>1298</v>
      </c>
    </row>
    <row r="14" spans="1:17" ht="15" customHeight="1">
      <c r="A14" s="27"/>
      <c r="B14" s="28" t="s">
        <v>17</v>
      </c>
      <c r="C14" s="29">
        <v>56</v>
      </c>
      <c r="D14" s="30">
        <f t="shared" si="0"/>
        <v>13.526570048309178</v>
      </c>
      <c r="E14" s="29">
        <v>358</v>
      </c>
      <c r="F14" s="30">
        <f t="shared" si="1"/>
        <v>86.47342995169082</v>
      </c>
      <c r="G14" s="25">
        <f t="shared" si="2"/>
        <v>414</v>
      </c>
      <c r="H14" s="29">
        <v>12</v>
      </c>
      <c r="I14" s="30">
        <f t="shared" si="3"/>
        <v>29.268292682926827</v>
      </c>
      <c r="J14" s="29">
        <v>29</v>
      </c>
      <c r="K14" s="30">
        <f t="shared" si="4"/>
        <v>70.73170731707317</v>
      </c>
      <c r="L14" s="25">
        <f t="shared" si="5"/>
        <v>41</v>
      </c>
      <c r="M14" s="29">
        <v>68</v>
      </c>
      <c r="N14" s="30">
        <f t="shared" si="6"/>
        <v>14.945054945054945</v>
      </c>
      <c r="O14" s="29">
        <v>387</v>
      </c>
      <c r="P14" s="31">
        <f t="shared" si="7"/>
        <v>85.05494505494505</v>
      </c>
      <c r="Q14" s="25">
        <f t="shared" si="8"/>
        <v>455</v>
      </c>
    </row>
    <row r="15" spans="1:17" ht="24.75" customHeight="1">
      <c r="A15" s="21"/>
      <c r="B15" s="36" t="s">
        <v>18</v>
      </c>
      <c r="C15" s="23">
        <v>69</v>
      </c>
      <c r="D15" s="24">
        <f t="shared" si="0"/>
        <v>15.131578947368421</v>
      </c>
      <c r="E15" s="23">
        <v>387</v>
      </c>
      <c r="F15" s="24">
        <f t="shared" si="1"/>
        <v>84.86842105263158</v>
      </c>
      <c r="G15" s="25">
        <f t="shared" si="2"/>
        <v>456</v>
      </c>
      <c r="H15" s="23">
        <v>13</v>
      </c>
      <c r="I15" s="24">
        <f t="shared" si="3"/>
        <v>11.711711711711711</v>
      </c>
      <c r="J15" s="23">
        <v>98</v>
      </c>
      <c r="K15" s="24">
        <f t="shared" si="4"/>
        <v>88.28828828828829</v>
      </c>
      <c r="L15" s="25">
        <f t="shared" si="5"/>
        <v>111</v>
      </c>
      <c r="M15" s="23">
        <v>82</v>
      </c>
      <c r="N15" s="24">
        <f t="shared" si="6"/>
        <v>14.462081128747794</v>
      </c>
      <c r="O15" s="23">
        <v>485</v>
      </c>
      <c r="P15" s="26">
        <f t="shared" si="7"/>
        <v>85.5379188712522</v>
      </c>
      <c r="Q15" s="25">
        <f t="shared" si="8"/>
        <v>567</v>
      </c>
    </row>
    <row r="16" spans="1:17" ht="15" customHeight="1">
      <c r="A16" s="27"/>
      <c r="B16" s="28" t="s">
        <v>19</v>
      </c>
      <c r="C16" s="29">
        <v>811</v>
      </c>
      <c r="D16" s="30">
        <f t="shared" si="0"/>
        <v>89.41565600882029</v>
      </c>
      <c r="E16" s="29">
        <v>96</v>
      </c>
      <c r="F16" s="30">
        <f t="shared" si="1"/>
        <v>10.584343991179713</v>
      </c>
      <c r="G16" s="25">
        <f t="shared" si="2"/>
        <v>907</v>
      </c>
      <c r="H16" s="29">
        <v>72</v>
      </c>
      <c r="I16" s="30">
        <f t="shared" si="3"/>
        <v>80</v>
      </c>
      <c r="J16" s="29">
        <v>18</v>
      </c>
      <c r="K16" s="30">
        <f t="shared" si="4"/>
        <v>20</v>
      </c>
      <c r="L16" s="25">
        <f t="shared" si="5"/>
        <v>90</v>
      </c>
      <c r="M16" s="29">
        <v>883</v>
      </c>
      <c r="N16" s="30">
        <f t="shared" si="6"/>
        <v>88.56569709127382</v>
      </c>
      <c r="O16" s="29">
        <v>114</v>
      </c>
      <c r="P16" s="31">
        <f t="shared" si="7"/>
        <v>11.434302908726178</v>
      </c>
      <c r="Q16" s="25">
        <f t="shared" si="8"/>
        <v>997</v>
      </c>
    </row>
    <row r="17" spans="1:17" ht="15" customHeight="1">
      <c r="A17" s="21"/>
      <c r="B17" s="37" t="s">
        <v>20</v>
      </c>
      <c r="C17" s="38">
        <v>273</v>
      </c>
      <c r="D17" s="39">
        <f t="shared" si="0"/>
        <v>75.83333333333333</v>
      </c>
      <c r="E17" s="38">
        <v>87</v>
      </c>
      <c r="F17" s="39">
        <f t="shared" si="1"/>
        <v>24.166666666666668</v>
      </c>
      <c r="G17" s="25">
        <f t="shared" si="2"/>
        <v>360</v>
      </c>
      <c r="H17" s="38">
        <v>51</v>
      </c>
      <c r="I17" s="39">
        <f t="shared" si="3"/>
        <v>86.4406779661017</v>
      </c>
      <c r="J17" s="38">
        <v>8</v>
      </c>
      <c r="K17" s="39">
        <f t="shared" si="4"/>
        <v>13.559322033898304</v>
      </c>
      <c r="L17" s="25">
        <f t="shared" si="5"/>
        <v>59</v>
      </c>
      <c r="M17" s="38">
        <v>324</v>
      </c>
      <c r="N17" s="39">
        <f t="shared" si="6"/>
        <v>77.32696897374701</v>
      </c>
      <c r="O17" s="38">
        <v>95</v>
      </c>
      <c r="P17" s="40">
        <f t="shared" si="7"/>
        <v>22.673031026252982</v>
      </c>
      <c r="Q17" s="25">
        <f t="shared" si="8"/>
        <v>419</v>
      </c>
    </row>
    <row r="18" spans="1:17" s="47" customFormat="1" ht="15" customHeight="1">
      <c r="A18" s="41"/>
      <c r="B18" s="42" t="s">
        <v>21</v>
      </c>
      <c r="C18" s="43">
        <f>SUM(C5:C17)</f>
        <v>4137</v>
      </c>
      <c r="D18" s="44">
        <f t="shared" si="0"/>
        <v>59.508055235903335</v>
      </c>
      <c r="E18" s="43">
        <f>SUM(E5:E17)</f>
        <v>2815</v>
      </c>
      <c r="F18" s="44">
        <f t="shared" si="1"/>
        <v>40.49194476409666</v>
      </c>
      <c r="G18" s="45">
        <f t="shared" si="2"/>
        <v>6952</v>
      </c>
      <c r="H18" s="43">
        <f>SUM(H5:H17)</f>
        <v>1021</v>
      </c>
      <c r="I18" s="44">
        <f t="shared" si="3"/>
        <v>52.65600825167612</v>
      </c>
      <c r="J18" s="43">
        <f>SUM(J5:J17)</f>
        <v>918</v>
      </c>
      <c r="K18" s="44">
        <f t="shared" si="4"/>
        <v>47.34399174832388</v>
      </c>
      <c r="L18" s="45">
        <f t="shared" si="5"/>
        <v>1939</v>
      </c>
      <c r="M18" s="43">
        <f>SUM(M5:M17)</f>
        <v>5158</v>
      </c>
      <c r="N18" s="44">
        <f t="shared" si="6"/>
        <v>58.013721741086485</v>
      </c>
      <c r="O18" s="43">
        <f>SUM(O5:O17)</f>
        <v>3733</v>
      </c>
      <c r="P18" s="46">
        <f t="shared" si="7"/>
        <v>41.98627825891351</v>
      </c>
      <c r="Q18" s="45">
        <f t="shared" si="8"/>
        <v>8891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12:30&amp;RSaarland</oddHeader>
    <oddFooter>&amp;R&amp;10Tabelle 40.1 mw</oddFooter>
  </headerFooter>
  <legacyDrawing r:id="rId2"/>
  <oleObjects>
    <oleObject progId="Word.Document.8" shapeId="7577494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4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1185</v>
      </c>
      <c r="D5" s="24">
        <f aca="true" t="shared" si="0" ref="D5:D18">IF(C5+E5&lt;&gt;0,100*(C5/(C5+E5)),".")</f>
        <v>97.53086419753086</v>
      </c>
      <c r="E5" s="23">
        <v>30</v>
      </c>
      <c r="F5" s="24">
        <f aca="true" t="shared" si="1" ref="F5:F18">IF(E5+C5&lt;&gt;0,100*(E5/(E5+C5)),".")</f>
        <v>2.4691358024691357</v>
      </c>
      <c r="G5" s="25">
        <f aca="true" t="shared" si="2" ref="G5:G18">E5+C5</f>
        <v>1215</v>
      </c>
      <c r="H5" s="23">
        <v>105</v>
      </c>
      <c r="I5" s="24">
        <f aca="true" t="shared" si="3" ref="I5:I18">IF(H5+J5&lt;&gt;0,100*(H5/(H5+J5)),".")</f>
        <v>95.45454545454545</v>
      </c>
      <c r="J5" s="23">
        <v>5</v>
      </c>
      <c r="K5" s="24">
        <f aca="true" t="shared" si="4" ref="K5:K18">IF(J5+H5&lt;&gt;0,100*(J5/(J5+H5)),".")</f>
        <v>4.545454545454546</v>
      </c>
      <c r="L5" s="25">
        <f aca="true" t="shared" si="5" ref="L5:L18">J5+H5</f>
        <v>110</v>
      </c>
      <c r="M5" s="23">
        <v>1290</v>
      </c>
      <c r="N5" s="24">
        <f aca="true" t="shared" si="6" ref="N5:N18">IF(M5+O5&lt;&gt;0,100*(M5/(M5+O5)),".")</f>
        <v>97.35849056603773</v>
      </c>
      <c r="O5" s="23">
        <v>35</v>
      </c>
      <c r="P5" s="26">
        <f aca="true" t="shared" si="7" ref="P5:P18">IF(O5+M5&lt;&gt;0,100*(O5/(O5+M5)),".")</f>
        <v>2.6415094339622645</v>
      </c>
      <c r="Q5" s="25">
        <f aca="true" t="shared" si="8" ref="Q5:Q18">O5+M5</f>
        <v>1325</v>
      </c>
    </row>
    <row r="6" spans="1:17" ht="15" customHeight="1">
      <c r="A6" s="27"/>
      <c r="B6" s="28" t="s">
        <v>9</v>
      </c>
      <c r="C6" s="29">
        <v>784</v>
      </c>
      <c r="D6" s="30">
        <f t="shared" si="0"/>
        <v>94.23076923076923</v>
      </c>
      <c r="E6" s="29">
        <v>48</v>
      </c>
      <c r="F6" s="30">
        <f t="shared" si="1"/>
        <v>5.769230769230769</v>
      </c>
      <c r="G6" s="25">
        <f t="shared" si="2"/>
        <v>832</v>
      </c>
      <c r="H6" s="29">
        <v>80</v>
      </c>
      <c r="I6" s="30">
        <f t="shared" si="3"/>
        <v>95.23809523809523</v>
      </c>
      <c r="J6" s="29">
        <v>4</v>
      </c>
      <c r="K6" s="30">
        <f t="shared" si="4"/>
        <v>4.761904761904762</v>
      </c>
      <c r="L6" s="25">
        <f t="shared" si="5"/>
        <v>84</v>
      </c>
      <c r="M6" s="29">
        <v>864</v>
      </c>
      <c r="N6" s="30">
        <f t="shared" si="6"/>
        <v>94.32314410480349</v>
      </c>
      <c r="O6" s="29">
        <v>52</v>
      </c>
      <c r="P6" s="31">
        <f t="shared" si="7"/>
        <v>5.676855895196507</v>
      </c>
      <c r="Q6" s="25">
        <f t="shared" si="8"/>
        <v>916</v>
      </c>
    </row>
    <row r="7" spans="1:17" ht="15" customHeight="1">
      <c r="A7" s="21"/>
      <c r="B7" s="22" t="s">
        <v>10</v>
      </c>
      <c r="C7" s="23">
        <v>19</v>
      </c>
      <c r="D7" s="24">
        <f t="shared" si="0"/>
        <v>18.095238095238095</v>
      </c>
      <c r="E7" s="23">
        <v>86</v>
      </c>
      <c r="F7" s="24">
        <f t="shared" si="1"/>
        <v>81.9047619047619</v>
      </c>
      <c r="G7" s="25">
        <f t="shared" si="2"/>
        <v>105</v>
      </c>
      <c r="H7" s="23">
        <v>1</v>
      </c>
      <c r="I7" s="24">
        <f t="shared" si="3"/>
        <v>5.263157894736842</v>
      </c>
      <c r="J7" s="23">
        <v>18</v>
      </c>
      <c r="K7" s="24">
        <f t="shared" si="4"/>
        <v>94.73684210526315</v>
      </c>
      <c r="L7" s="25">
        <f t="shared" si="5"/>
        <v>19</v>
      </c>
      <c r="M7" s="23">
        <v>20</v>
      </c>
      <c r="N7" s="24">
        <f t="shared" si="6"/>
        <v>16.129032258064516</v>
      </c>
      <c r="O7" s="23">
        <v>104</v>
      </c>
      <c r="P7" s="26">
        <f t="shared" si="7"/>
        <v>83.87096774193549</v>
      </c>
      <c r="Q7" s="25">
        <f t="shared" si="8"/>
        <v>124</v>
      </c>
    </row>
    <row r="8" spans="1:17" ht="15" customHeight="1">
      <c r="A8" s="27"/>
      <c r="B8" s="32" t="s">
        <v>11</v>
      </c>
      <c r="C8" s="33">
        <v>693</v>
      </c>
      <c r="D8" s="34">
        <f t="shared" si="0"/>
        <v>76.3215859030837</v>
      </c>
      <c r="E8" s="33">
        <v>215</v>
      </c>
      <c r="F8" s="34">
        <f t="shared" si="1"/>
        <v>23.6784140969163</v>
      </c>
      <c r="G8" s="25">
        <f t="shared" si="2"/>
        <v>908</v>
      </c>
      <c r="H8" s="33">
        <v>161</v>
      </c>
      <c r="I8" s="34">
        <f t="shared" si="3"/>
        <v>83.41968911917098</v>
      </c>
      <c r="J8" s="33">
        <v>32</v>
      </c>
      <c r="K8" s="34">
        <f t="shared" si="4"/>
        <v>16.580310880829018</v>
      </c>
      <c r="L8" s="25">
        <f t="shared" si="5"/>
        <v>193</v>
      </c>
      <c r="M8" s="33">
        <v>854</v>
      </c>
      <c r="N8" s="34">
        <f t="shared" si="6"/>
        <v>77.56584922797457</v>
      </c>
      <c r="O8" s="33">
        <v>247</v>
      </c>
      <c r="P8" s="35">
        <f t="shared" si="7"/>
        <v>22.434150772025433</v>
      </c>
      <c r="Q8" s="25">
        <f t="shared" si="8"/>
        <v>1101</v>
      </c>
    </row>
    <row r="9" spans="1:17" ht="15" customHeight="1">
      <c r="A9" s="21"/>
      <c r="B9" s="22" t="s">
        <v>12</v>
      </c>
      <c r="C9" s="23">
        <v>1050</v>
      </c>
      <c r="D9" s="24">
        <f t="shared" si="0"/>
        <v>90.36144578313254</v>
      </c>
      <c r="E9" s="23">
        <v>112</v>
      </c>
      <c r="F9" s="24">
        <f t="shared" si="1"/>
        <v>9.63855421686747</v>
      </c>
      <c r="G9" s="25">
        <f t="shared" si="2"/>
        <v>1162</v>
      </c>
      <c r="H9" s="23">
        <v>123</v>
      </c>
      <c r="I9" s="24">
        <f t="shared" si="3"/>
        <v>91.7910447761194</v>
      </c>
      <c r="J9" s="23">
        <v>11</v>
      </c>
      <c r="K9" s="24">
        <f t="shared" si="4"/>
        <v>8.208955223880597</v>
      </c>
      <c r="L9" s="25">
        <f t="shared" si="5"/>
        <v>134</v>
      </c>
      <c r="M9" s="23">
        <v>1173</v>
      </c>
      <c r="N9" s="24">
        <f t="shared" si="6"/>
        <v>90.50925925925925</v>
      </c>
      <c r="O9" s="23">
        <v>123</v>
      </c>
      <c r="P9" s="26">
        <f t="shared" si="7"/>
        <v>9.49074074074074</v>
      </c>
      <c r="Q9" s="25">
        <f t="shared" si="8"/>
        <v>1296</v>
      </c>
    </row>
    <row r="10" spans="1:17" ht="15" customHeight="1">
      <c r="A10" s="27"/>
      <c r="B10" s="28" t="s">
        <v>13</v>
      </c>
      <c r="C10" s="29">
        <v>597</v>
      </c>
      <c r="D10" s="30">
        <f t="shared" si="0"/>
        <v>77.431906614786</v>
      </c>
      <c r="E10" s="29">
        <v>174</v>
      </c>
      <c r="F10" s="30">
        <f t="shared" si="1"/>
        <v>22.56809338521401</v>
      </c>
      <c r="G10" s="25">
        <f t="shared" si="2"/>
        <v>771</v>
      </c>
      <c r="H10" s="29">
        <v>77</v>
      </c>
      <c r="I10" s="30">
        <f t="shared" si="3"/>
        <v>65.8119658119658</v>
      </c>
      <c r="J10" s="29">
        <v>40</v>
      </c>
      <c r="K10" s="30">
        <f t="shared" si="4"/>
        <v>34.18803418803419</v>
      </c>
      <c r="L10" s="25">
        <f t="shared" si="5"/>
        <v>117</v>
      </c>
      <c r="M10" s="29">
        <v>674</v>
      </c>
      <c r="N10" s="30">
        <f t="shared" si="6"/>
        <v>75.90090090090091</v>
      </c>
      <c r="O10" s="29">
        <v>214</v>
      </c>
      <c r="P10" s="31">
        <f t="shared" si="7"/>
        <v>24.0990990990991</v>
      </c>
      <c r="Q10" s="25">
        <f t="shared" si="8"/>
        <v>888</v>
      </c>
    </row>
    <row r="11" spans="1:17" ht="15" customHeight="1">
      <c r="A11" s="21"/>
      <c r="B11" s="22" t="s">
        <v>14</v>
      </c>
      <c r="C11" s="23">
        <v>1946</v>
      </c>
      <c r="D11" s="24">
        <f t="shared" si="0"/>
        <v>46.73390970220942</v>
      </c>
      <c r="E11" s="23">
        <v>2218</v>
      </c>
      <c r="F11" s="24">
        <f t="shared" si="1"/>
        <v>53.26609029779059</v>
      </c>
      <c r="G11" s="25">
        <f t="shared" si="2"/>
        <v>4164</v>
      </c>
      <c r="H11" s="23">
        <v>670</v>
      </c>
      <c r="I11" s="24">
        <f t="shared" si="3"/>
        <v>47.08362614195362</v>
      </c>
      <c r="J11" s="23">
        <v>753</v>
      </c>
      <c r="K11" s="24">
        <f t="shared" si="4"/>
        <v>52.916373858046384</v>
      </c>
      <c r="L11" s="25">
        <f t="shared" si="5"/>
        <v>1423</v>
      </c>
      <c r="M11" s="23">
        <v>2616</v>
      </c>
      <c r="N11" s="24">
        <f t="shared" si="6"/>
        <v>46.82298192231967</v>
      </c>
      <c r="O11" s="23">
        <v>2971</v>
      </c>
      <c r="P11" s="26">
        <f t="shared" si="7"/>
        <v>53.17701807768033</v>
      </c>
      <c r="Q11" s="25">
        <f t="shared" si="8"/>
        <v>5587</v>
      </c>
    </row>
    <row r="12" spans="1:17" ht="15" customHeight="1">
      <c r="A12" s="27"/>
      <c r="B12" s="28" t="s">
        <v>15</v>
      </c>
      <c r="C12" s="29">
        <v>0</v>
      </c>
      <c r="D12" s="30" t="str">
        <f t="shared" si="0"/>
        <v>.</v>
      </c>
      <c r="E12" s="29">
        <v>0</v>
      </c>
      <c r="F12" s="30" t="str">
        <f t="shared" si="1"/>
        <v>.</v>
      </c>
      <c r="G12" s="25">
        <f t="shared" si="2"/>
        <v>0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f>C12+H12</f>
        <v>0</v>
      </c>
      <c r="N12" s="30" t="str">
        <f t="shared" si="6"/>
        <v>.</v>
      </c>
      <c r="O12" s="29">
        <f>E12+J12</f>
        <v>0</v>
      </c>
      <c r="P12" s="31" t="str">
        <f t="shared" si="7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700</v>
      </c>
      <c r="D13" s="24">
        <f t="shared" si="0"/>
        <v>27.247956403269757</v>
      </c>
      <c r="E13" s="23">
        <v>1869</v>
      </c>
      <c r="F13" s="24">
        <f t="shared" si="1"/>
        <v>72.75204359673025</v>
      </c>
      <c r="G13" s="25">
        <f t="shared" si="2"/>
        <v>2569</v>
      </c>
      <c r="H13" s="23">
        <v>199</v>
      </c>
      <c r="I13" s="24">
        <f t="shared" si="3"/>
        <v>30.709876543209873</v>
      </c>
      <c r="J13" s="23">
        <v>449</v>
      </c>
      <c r="K13" s="24">
        <f t="shared" si="4"/>
        <v>69.29012345679013</v>
      </c>
      <c r="L13" s="25">
        <f t="shared" si="5"/>
        <v>648</v>
      </c>
      <c r="M13" s="23">
        <v>899</v>
      </c>
      <c r="N13" s="24">
        <f t="shared" si="6"/>
        <v>27.945290643456637</v>
      </c>
      <c r="O13" s="23">
        <v>2318</v>
      </c>
      <c r="P13" s="26">
        <f t="shared" si="7"/>
        <v>72.05470935654337</v>
      </c>
      <c r="Q13" s="25">
        <f t="shared" si="8"/>
        <v>3217</v>
      </c>
    </row>
    <row r="14" spans="1:17" ht="15" customHeight="1">
      <c r="A14" s="27"/>
      <c r="B14" s="28" t="s">
        <v>17</v>
      </c>
      <c r="C14" s="29">
        <v>141</v>
      </c>
      <c r="D14" s="30">
        <f t="shared" si="0"/>
        <v>10.475482912332838</v>
      </c>
      <c r="E14" s="29">
        <v>1205</v>
      </c>
      <c r="F14" s="30">
        <f t="shared" si="1"/>
        <v>89.52451708766716</v>
      </c>
      <c r="G14" s="25">
        <f t="shared" si="2"/>
        <v>1346</v>
      </c>
      <c r="H14" s="29">
        <v>22</v>
      </c>
      <c r="I14" s="30">
        <f t="shared" si="3"/>
        <v>18.96551724137931</v>
      </c>
      <c r="J14" s="29">
        <v>94</v>
      </c>
      <c r="K14" s="30">
        <f t="shared" si="4"/>
        <v>81.03448275862068</v>
      </c>
      <c r="L14" s="25">
        <f t="shared" si="5"/>
        <v>116</v>
      </c>
      <c r="M14" s="29">
        <v>163</v>
      </c>
      <c r="N14" s="30">
        <f t="shared" si="6"/>
        <v>11.149110807113544</v>
      </c>
      <c r="O14" s="29">
        <v>1299</v>
      </c>
      <c r="P14" s="31">
        <f t="shared" si="7"/>
        <v>88.85088919288646</v>
      </c>
      <c r="Q14" s="25">
        <f t="shared" si="8"/>
        <v>1462</v>
      </c>
    </row>
    <row r="15" spans="1:17" ht="24.75" customHeight="1">
      <c r="A15" s="21"/>
      <c r="B15" s="36" t="s">
        <v>18</v>
      </c>
      <c r="C15" s="23">
        <v>599</v>
      </c>
      <c r="D15" s="24">
        <f t="shared" si="0"/>
        <v>25.338409475465312</v>
      </c>
      <c r="E15" s="23">
        <v>1765</v>
      </c>
      <c r="F15" s="24">
        <f t="shared" si="1"/>
        <v>74.66159052453469</v>
      </c>
      <c r="G15" s="25">
        <f t="shared" si="2"/>
        <v>2364</v>
      </c>
      <c r="H15" s="23">
        <v>142</v>
      </c>
      <c r="I15" s="24">
        <f t="shared" si="3"/>
        <v>30.869565217391305</v>
      </c>
      <c r="J15" s="23">
        <v>318</v>
      </c>
      <c r="K15" s="24">
        <f t="shared" si="4"/>
        <v>69.1304347826087</v>
      </c>
      <c r="L15" s="25">
        <f t="shared" si="5"/>
        <v>460</v>
      </c>
      <c r="M15" s="23">
        <v>741</v>
      </c>
      <c r="N15" s="24">
        <f t="shared" si="6"/>
        <v>26.239376770538243</v>
      </c>
      <c r="O15" s="23">
        <v>2083</v>
      </c>
      <c r="P15" s="26">
        <f t="shared" si="7"/>
        <v>73.76062322946176</v>
      </c>
      <c r="Q15" s="25">
        <f t="shared" si="8"/>
        <v>2824</v>
      </c>
    </row>
    <row r="16" spans="1:17" ht="15" customHeight="1">
      <c r="A16" s="27"/>
      <c r="B16" s="28" t="s">
        <v>19</v>
      </c>
      <c r="C16" s="29">
        <v>1115</v>
      </c>
      <c r="D16" s="30">
        <f t="shared" si="0"/>
        <v>81.44631117604091</v>
      </c>
      <c r="E16" s="29">
        <v>254</v>
      </c>
      <c r="F16" s="30">
        <f t="shared" si="1"/>
        <v>18.553688823959096</v>
      </c>
      <c r="G16" s="25">
        <f t="shared" si="2"/>
        <v>1369</v>
      </c>
      <c r="H16" s="29">
        <v>130</v>
      </c>
      <c r="I16" s="30">
        <f t="shared" si="3"/>
        <v>82.80254777070064</v>
      </c>
      <c r="J16" s="29">
        <v>27</v>
      </c>
      <c r="K16" s="30">
        <f t="shared" si="4"/>
        <v>17.197452229299362</v>
      </c>
      <c r="L16" s="25">
        <f t="shared" si="5"/>
        <v>157</v>
      </c>
      <c r="M16" s="29">
        <v>1245</v>
      </c>
      <c r="N16" s="30">
        <f t="shared" si="6"/>
        <v>81.58584534731324</v>
      </c>
      <c r="O16" s="29">
        <v>281</v>
      </c>
      <c r="P16" s="31">
        <f t="shared" si="7"/>
        <v>18.41415465268676</v>
      </c>
      <c r="Q16" s="25">
        <f t="shared" si="8"/>
        <v>1526</v>
      </c>
    </row>
    <row r="17" spans="1:17" ht="15" customHeight="1">
      <c r="A17" s="21"/>
      <c r="B17" s="37" t="s">
        <v>20</v>
      </c>
      <c r="C17" s="38">
        <v>498</v>
      </c>
      <c r="D17" s="39">
        <f t="shared" si="0"/>
        <v>72.48908296943232</v>
      </c>
      <c r="E17" s="38">
        <v>189</v>
      </c>
      <c r="F17" s="39">
        <f t="shared" si="1"/>
        <v>27.510917030567683</v>
      </c>
      <c r="G17" s="25">
        <f t="shared" si="2"/>
        <v>687</v>
      </c>
      <c r="H17" s="38">
        <v>37</v>
      </c>
      <c r="I17" s="39">
        <f t="shared" si="3"/>
        <v>54.41176470588235</v>
      </c>
      <c r="J17" s="38">
        <v>31</v>
      </c>
      <c r="K17" s="39">
        <f t="shared" si="4"/>
        <v>45.588235294117645</v>
      </c>
      <c r="L17" s="25">
        <f t="shared" si="5"/>
        <v>68</v>
      </c>
      <c r="M17" s="38">
        <v>535</v>
      </c>
      <c r="N17" s="39">
        <f t="shared" si="6"/>
        <v>70.86092715231787</v>
      </c>
      <c r="O17" s="38">
        <v>220</v>
      </c>
      <c r="P17" s="40">
        <f t="shared" si="7"/>
        <v>29.13907284768212</v>
      </c>
      <c r="Q17" s="25">
        <f t="shared" si="8"/>
        <v>755</v>
      </c>
    </row>
    <row r="18" spans="1:17" s="47" customFormat="1" ht="15" customHeight="1">
      <c r="A18" s="41"/>
      <c r="B18" s="42" t="s">
        <v>21</v>
      </c>
      <c r="C18" s="43">
        <f>SUM(C5:C17)</f>
        <v>9327</v>
      </c>
      <c r="D18" s="44">
        <f t="shared" si="0"/>
        <v>53.32151840841528</v>
      </c>
      <c r="E18" s="43">
        <f>SUM(E5:E17)</f>
        <v>8165</v>
      </c>
      <c r="F18" s="44">
        <f t="shared" si="1"/>
        <v>46.67848159158473</v>
      </c>
      <c r="G18" s="45">
        <f t="shared" si="2"/>
        <v>17492</v>
      </c>
      <c r="H18" s="43">
        <f>SUM(H5:H17)</f>
        <v>1747</v>
      </c>
      <c r="I18" s="44">
        <f t="shared" si="3"/>
        <v>49.50410881269482</v>
      </c>
      <c r="J18" s="43">
        <f>SUM(J5:J17)</f>
        <v>1782</v>
      </c>
      <c r="K18" s="44">
        <f t="shared" si="4"/>
        <v>50.49589118730518</v>
      </c>
      <c r="L18" s="45">
        <f t="shared" si="5"/>
        <v>3529</v>
      </c>
      <c r="M18" s="43">
        <f>SUM(M5:M17)</f>
        <v>11074</v>
      </c>
      <c r="N18" s="44">
        <f t="shared" si="6"/>
        <v>52.680652680652685</v>
      </c>
      <c r="O18" s="43">
        <f>SUM(O5:O17)</f>
        <v>9947</v>
      </c>
      <c r="P18" s="46">
        <f t="shared" si="7"/>
        <v>47.31934731934732</v>
      </c>
      <c r="Q18" s="45">
        <f t="shared" si="8"/>
        <v>21021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12:30&amp;RBerlin</oddHeader>
    <oddFooter>&amp;R&amp;10Tabelle 40.1 mw</oddFooter>
  </headerFooter>
  <legacyDrawing r:id="rId2"/>
  <oleObjects>
    <oleObject progId="Word.Document.8" shapeId="7577546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5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1266</v>
      </c>
      <c r="D5" s="24">
        <f aca="true" t="shared" si="0" ref="D5:D18">IF(C5+E5&lt;&gt;0,100*(C5/(C5+E5)),".")</f>
        <v>98.13953488372093</v>
      </c>
      <c r="E5" s="23">
        <v>24</v>
      </c>
      <c r="F5" s="24">
        <f aca="true" t="shared" si="1" ref="F5:F18">IF(E5+C5&lt;&gt;0,100*(E5/(E5+C5)),".")</f>
        <v>1.8604651162790697</v>
      </c>
      <c r="G5" s="25">
        <f aca="true" t="shared" si="2" ref="G5:G18">E5+C5</f>
        <v>1290</v>
      </c>
      <c r="H5" s="23">
        <v>238</v>
      </c>
      <c r="I5" s="24">
        <f aca="true" t="shared" si="3" ref="I5:I18">IF(H5+J5&lt;&gt;0,100*(H5/(H5+J5)),".")</f>
        <v>98.7551867219917</v>
      </c>
      <c r="J5" s="23">
        <v>3</v>
      </c>
      <c r="K5" s="24">
        <f aca="true" t="shared" si="4" ref="K5:K18">IF(J5+H5&lt;&gt;0,100*(J5/(J5+H5)),".")</f>
        <v>1.2448132780082988</v>
      </c>
      <c r="L5" s="25">
        <f aca="true" t="shared" si="5" ref="L5:L18">J5+H5</f>
        <v>241</v>
      </c>
      <c r="M5" s="23">
        <v>1504</v>
      </c>
      <c r="N5" s="24">
        <f aca="true" t="shared" si="6" ref="N5:N18">IF(M5+O5&lt;&gt;0,100*(M5/(M5+O5)),".")</f>
        <v>98.23644676681907</v>
      </c>
      <c r="O5" s="23">
        <v>27</v>
      </c>
      <c r="P5" s="26">
        <f aca="true" t="shared" si="7" ref="P5:P18">IF(O5+M5&lt;&gt;0,100*(O5/(O5+M5)),".")</f>
        <v>1.7635532331809274</v>
      </c>
      <c r="Q5" s="25">
        <f aca="true" t="shared" si="8" ref="Q5:Q18">O5+M5</f>
        <v>1531</v>
      </c>
    </row>
    <row r="6" spans="1:17" ht="15" customHeight="1">
      <c r="A6" s="27"/>
      <c r="B6" s="28" t="s">
        <v>9</v>
      </c>
      <c r="C6" s="29">
        <v>746</v>
      </c>
      <c r="D6" s="30">
        <f t="shared" si="0"/>
        <v>96.6321243523316</v>
      </c>
      <c r="E6" s="29">
        <v>26</v>
      </c>
      <c r="F6" s="30">
        <f t="shared" si="1"/>
        <v>3.3678756476683938</v>
      </c>
      <c r="G6" s="25">
        <f t="shared" si="2"/>
        <v>772</v>
      </c>
      <c r="H6" s="29">
        <v>74</v>
      </c>
      <c r="I6" s="30">
        <f t="shared" si="3"/>
        <v>98.66666666666667</v>
      </c>
      <c r="J6" s="29">
        <v>1</v>
      </c>
      <c r="K6" s="30">
        <f t="shared" si="4"/>
        <v>1.3333333333333335</v>
      </c>
      <c r="L6" s="25">
        <f t="shared" si="5"/>
        <v>75</v>
      </c>
      <c r="M6" s="29">
        <v>820</v>
      </c>
      <c r="N6" s="30">
        <f t="shared" si="6"/>
        <v>96.81227863046044</v>
      </c>
      <c r="O6" s="29">
        <v>27</v>
      </c>
      <c r="P6" s="31">
        <f t="shared" si="7"/>
        <v>3.187721369539551</v>
      </c>
      <c r="Q6" s="25">
        <f t="shared" si="8"/>
        <v>847</v>
      </c>
    </row>
    <row r="7" spans="1:17" ht="15" customHeight="1">
      <c r="A7" s="21"/>
      <c r="B7" s="22" t="s">
        <v>10</v>
      </c>
      <c r="C7" s="23">
        <v>19</v>
      </c>
      <c r="D7" s="24">
        <f t="shared" si="0"/>
        <v>46.34146341463415</v>
      </c>
      <c r="E7" s="23">
        <v>22</v>
      </c>
      <c r="F7" s="24">
        <f t="shared" si="1"/>
        <v>53.65853658536586</v>
      </c>
      <c r="G7" s="25">
        <f t="shared" si="2"/>
        <v>41</v>
      </c>
      <c r="H7" s="23">
        <v>0</v>
      </c>
      <c r="I7" s="24">
        <f t="shared" si="3"/>
        <v>0</v>
      </c>
      <c r="J7" s="23">
        <v>3</v>
      </c>
      <c r="K7" s="24">
        <f t="shared" si="4"/>
        <v>100</v>
      </c>
      <c r="L7" s="25">
        <f t="shared" si="5"/>
        <v>3</v>
      </c>
      <c r="M7" s="23">
        <v>19</v>
      </c>
      <c r="N7" s="24">
        <f t="shared" si="6"/>
        <v>43.18181818181818</v>
      </c>
      <c r="O7" s="23">
        <v>25</v>
      </c>
      <c r="P7" s="26">
        <f t="shared" si="7"/>
        <v>56.81818181818182</v>
      </c>
      <c r="Q7" s="25">
        <f t="shared" si="8"/>
        <v>44</v>
      </c>
    </row>
    <row r="8" spans="1:17" ht="15" customHeight="1">
      <c r="A8" s="27"/>
      <c r="B8" s="32" t="s">
        <v>11</v>
      </c>
      <c r="C8" s="33">
        <v>740</v>
      </c>
      <c r="D8" s="34">
        <f t="shared" si="0"/>
        <v>74</v>
      </c>
      <c r="E8" s="33">
        <v>260</v>
      </c>
      <c r="F8" s="34">
        <f t="shared" si="1"/>
        <v>26</v>
      </c>
      <c r="G8" s="25">
        <f t="shared" si="2"/>
        <v>1000</v>
      </c>
      <c r="H8" s="33">
        <v>180</v>
      </c>
      <c r="I8" s="34">
        <f t="shared" si="3"/>
        <v>74.68879668049793</v>
      </c>
      <c r="J8" s="33">
        <v>61</v>
      </c>
      <c r="K8" s="34">
        <f t="shared" si="4"/>
        <v>25.311203319502074</v>
      </c>
      <c r="L8" s="25">
        <f t="shared" si="5"/>
        <v>241</v>
      </c>
      <c r="M8" s="33">
        <v>920</v>
      </c>
      <c r="N8" s="34">
        <f t="shared" si="6"/>
        <v>74.1337630942788</v>
      </c>
      <c r="O8" s="33">
        <v>321</v>
      </c>
      <c r="P8" s="35">
        <f t="shared" si="7"/>
        <v>25.86623690572119</v>
      </c>
      <c r="Q8" s="25">
        <f t="shared" si="8"/>
        <v>1241</v>
      </c>
    </row>
    <row r="9" spans="1:17" ht="15" customHeight="1">
      <c r="A9" s="21"/>
      <c r="B9" s="22" t="s">
        <v>12</v>
      </c>
      <c r="C9" s="23">
        <v>987</v>
      </c>
      <c r="D9" s="24">
        <f t="shared" si="0"/>
        <v>93.91056137012369</v>
      </c>
      <c r="E9" s="23">
        <v>64</v>
      </c>
      <c r="F9" s="24">
        <f t="shared" si="1"/>
        <v>6.089438629876309</v>
      </c>
      <c r="G9" s="25">
        <f t="shared" si="2"/>
        <v>1051</v>
      </c>
      <c r="H9" s="23">
        <v>140</v>
      </c>
      <c r="I9" s="24">
        <f t="shared" si="3"/>
        <v>94.5945945945946</v>
      </c>
      <c r="J9" s="23">
        <v>8</v>
      </c>
      <c r="K9" s="24">
        <f t="shared" si="4"/>
        <v>5.405405405405405</v>
      </c>
      <c r="L9" s="25">
        <f t="shared" si="5"/>
        <v>148</v>
      </c>
      <c r="M9" s="23">
        <v>1127</v>
      </c>
      <c r="N9" s="24">
        <f t="shared" si="6"/>
        <v>93.99499582985823</v>
      </c>
      <c r="O9" s="23">
        <v>72</v>
      </c>
      <c r="P9" s="26">
        <f t="shared" si="7"/>
        <v>6.005004170141785</v>
      </c>
      <c r="Q9" s="25">
        <f t="shared" si="8"/>
        <v>1199</v>
      </c>
    </row>
    <row r="10" spans="1:17" ht="15" customHeight="1">
      <c r="A10" s="27"/>
      <c r="B10" s="28" t="s">
        <v>13</v>
      </c>
      <c r="C10" s="29">
        <v>295</v>
      </c>
      <c r="D10" s="30">
        <f t="shared" si="0"/>
        <v>74.8730964467005</v>
      </c>
      <c r="E10" s="29">
        <v>99</v>
      </c>
      <c r="F10" s="30">
        <f t="shared" si="1"/>
        <v>25.12690355329949</v>
      </c>
      <c r="G10" s="25">
        <f t="shared" si="2"/>
        <v>394</v>
      </c>
      <c r="H10" s="29">
        <v>35</v>
      </c>
      <c r="I10" s="30">
        <f t="shared" si="3"/>
        <v>76.08695652173914</v>
      </c>
      <c r="J10" s="29">
        <v>11</v>
      </c>
      <c r="K10" s="30">
        <f t="shared" si="4"/>
        <v>23.91304347826087</v>
      </c>
      <c r="L10" s="25">
        <f t="shared" si="5"/>
        <v>46</v>
      </c>
      <c r="M10" s="29">
        <v>330</v>
      </c>
      <c r="N10" s="30">
        <f t="shared" si="6"/>
        <v>75</v>
      </c>
      <c r="O10" s="29">
        <v>110</v>
      </c>
      <c r="P10" s="31">
        <f t="shared" si="7"/>
        <v>25</v>
      </c>
      <c r="Q10" s="25">
        <f t="shared" si="8"/>
        <v>440</v>
      </c>
    </row>
    <row r="11" spans="1:17" ht="15" customHeight="1">
      <c r="A11" s="21"/>
      <c r="B11" s="22" t="s">
        <v>14</v>
      </c>
      <c r="C11" s="23">
        <v>1691</v>
      </c>
      <c r="D11" s="24">
        <f t="shared" si="0"/>
        <v>48.9010989010989</v>
      </c>
      <c r="E11" s="23">
        <v>1767</v>
      </c>
      <c r="F11" s="24">
        <f t="shared" si="1"/>
        <v>51.098901098901095</v>
      </c>
      <c r="G11" s="25">
        <f t="shared" si="2"/>
        <v>3458</v>
      </c>
      <c r="H11" s="23">
        <v>257</v>
      </c>
      <c r="I11" s="24">
        <f t="shared" si="3"/>
        <v>46.0573476702509</v>
      </c>
      <c r="J11" s="23">
        <v>301</v>
      </c>
      <c r="K11" s="24">
        <f t="shared" si="4"/>
        <v>53.94265232974911</v>
      </c>
      <c r="L11" s="25">
        <f t="shared" si="5"/>
        <v>558</v>
      </c>
      <c r="M11" s="23">
        <v>1948</v>
      </c>
      <c r="N11" s="24">
        <f t="shared" si="6"/>
        <v>48.505976095617534</v>
      </c>
      <c r="O11" s="23">
        <v>2068</v>
      </c>
      <c r="P11" s="26">
        <f t="shared" si="7"/>
        <v>51.494023904382466</v>
      </c>
      <c r="Q11" s="25">
        <f t="shared" si="8"/>
        <v>4016</v>
      </c>
    </row>
    <row r="12" spans="1:17" ht="15" customHeight="1">
      <c r="A12" s="27"/>
      <c r="B12" s="28" t="s">
        <v>15</v>
      </c>
      <c r="C12" s="29">
        <v>28</v>
      </c>
      <c r="D12" s="30">
        <f t="shared" si="0"/>
        <v>93.33333333333333</v>
      </c>
      <c r="E12" s="29">
        <v>2</v>
      </c>
      <c r="F12" s="30">
        <f t="shared" si="1"/>
        <v>6.666666666666667</v>
      </c>
      <c r="G12" s="25">
        <f t="shared" si="2"/>
        <v>30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v>28</v>
      </c>
      <c r="N12" s="30">
        <f t="shared" si="6"/>
        <v>93.33333333333333</v>
      </c>
      <c r="O12" s="29">
        <v>2</v>
      </c>
      <c r="P12" s="31">
        <f t="shared" si="7"/>
        <v>6.666666666666667</v>
      </c>
      <c r="Q12" s="25">
        <f t="shared" si="8"/>
        <v>30</v>
      </c>
    </row>
    <row r="13" spans="1:17" ht="15" customHeight="1">
      <c r="A13" s="21"/>
      <c r="B13" s="22" t="s">
        <v>16</v>
      </c>
      <c r="C13" s="23">
        <v>457</v>
      </c>
      <c r="D13" s="24">
        <f t="shared" si="0"/>
        <v>25.630959057767804</v>
      </c>
      <c r="E13" s="23">
        <v>1326</v>
      </c>
      <c r="F13" s="24">
        <f t="shared" si="1"/>
        <v>74.36904094223219</v>
      </c>
      <c r="G13" s="25">
        <f t="shared" si="2"/>
        <v>1783</v>
      </c>
      <c r="H13" s="23">
        <v>49</v>
      </c>
      <c r="I13" s="24">
        <f t="shared" si="3"/>
        <v>28.32369942196532</v>
      </c>
      <c r="J13" s="23">
        <v>124</v>
      </c>
      <c r="K13" s="24">
        <f t="shared" si="4"/>
        <v>71.67630057803468</v>
      </c>
      <c r="L13" s="25">
        <f t="shared" si="5"/>
        <v>173</v>
      </c>
      <c r="M13" s="23">
        <v>506</v>
      </c>
      <c r="N13" s="24">
        <f t="shared" si="6"/>
        <v>25.869120654396728</v>
      </c>
      <c r="O13" s="23">
        <v>1450</v>
      </c>
      <c r="P13" s="26">
        <f t="shared" si="7"/>
        <v>74.13087934560328</v>
      </c>
      <c r="Q13" s="25">
        <f t="shared" si="8"/>
        <v>1956</v>
      </c>
    </row>
    <row r="14" spans="1:17" ht="15" customHeight="1">
      <c r="A14" s="27"/>
      <c r="B14" s="28" t="s">
        <v>17</v>
      </c>
      <c r="C14" s="29">
        <v>78</v>
      </c>
      <c r="D14" s="30">
        <f t="shared" si="0"/>
        <v>13.518197573656845</v>
      </c>
      <c r="E14" s="29">
        <v>499</v>
      </c>
      <c r="F14" s="30">
        <f t="shared" si="1"/>
        <v>86.48180242634315</v>
      </c>
      <c r="G14" s="25">
        <f t="shared" si="2"/>
        <v>577</v>
      </c>
      <c r="H14" s="29">
        <v>9</v>
      </c>
      <c r="I14" s="30">
        <f t="shared" si="3"/>
        <v>34.61538461538461</v>
      </c>
      <c r="J14" s="29">
        <v>17</v>
      </c>
      <c r="K14" s="30">
        <f t="shared" si="4"/>
        <v>65.38461538461539</v>
      </c>
      <c r="L14" s="25">
        <f t="shared" si="5"/>
        <v>26</v>
      </c>
      <c r="M14" s="29">
        <v>87</v>
      </c>
      <c r="N14" s="30">
        <f t="shared" si="6"/>
        <v>14.427860696517413</v>
      </c>
      <c r="O14" s="29">
        <v>516</v>
      </c>
      <c r="P14" s="31">
        <f t="shared" si="7"/>
        <v>85.57213930348259</v>
      </c>
      <c r="Q14" s="25">
        <f t="shared" si="8"/>
        <v>603</v>
      </c>
    </row>
    <row r="15" spans="1:17" ht="24.75" customHeight="1">
      <c r="A15" s="21"/>
      <c r="B15" s="36" t="s">
        <v>18</v>
      </c>
      <c r="C15" s="23">
        <v>339</v>
      </c>
      <c r="D15" s="24">
        <f t="shared" si="0"/>
        <v>22.229508196721312</v>
      </c>
      <c r="E15" s="23">
        <v>1186</v>
      </c>
      <c r="F15" s="24">
        <f t="shared" si="1"/>
        <v>77.77049180327869</v>
      </c>
      <c r="G15" s="25">
        <f t="shared" si="2"/>
        <v>1525</v>
      </c>
      <c r="H15" s="23">
        <v>64</v>
      </c>
      <c r="I15" s="24">
        <f t="shared" si="3"/>
        <v>20.189274447949526</v>
      </c>
      <c r="J15" s="23">
        <v>253</v>
      </c>
      <c r="K15" s="24">
        <f t="shared" si="4"/>
        <v>79.81072555205047</v>
      </c>
      <c r="L15" s="25">
        <f t="shared" si="5"/>
        <v>317</v>
      </c>
      <c r="M15" s="23">
        <v>403</v>
      </c>
      <c r="N15" s="24">
        <f t="shared" si="6"/>
        <v>21.878393051031487</v>
      </c>
      <c r="O15" s="23">
        <v>1439</v>
      </c>
      <c r="P15" s="26">
        <f t="shared" si="7"/>
        <v>78.12160694896852</v>
      </c>
      <c r="Q15" s="25">
        <f t="shared" si="8"/>
        <v>1842</v>
      </c>
    </row>
    <row r="16" spans="1:17" ht="15" customHeight="1">
      <c r="A16" s="27"/>
      <c r="B16" s="28" t="s">
        <v>19</v>
      </c>
      <c r="C16" s="29">
        <v>1510</v>
      </c>
      <c r="D16" s="30">
        <f t="shared" si="0"/>
        <v>90.09546539379475</v>
      </c>
      <c r="E16" s="29">
        <v>166</v>
      </c>
      <c r="F16" s="30">
        <f t="shared" si="1"/>
        <v>9.904534606205251</v>
      </c>
      <c r="G16" s="25">
        <f t="shared" si="2"/>
        <v>1676</v>
      </c>
      <c r="H16" s="29">
        <v>149</v>
      </c>
      <c r="I16" s="30">
        <f t="shared" si="3"/>
        <v>89.7590361445783</v>
      </c>
      <c r="J16" s="29">
        <v>17</v>
      </c>
      <c r="K16" s="30">
        <f t="shared" si="4"/>
        <v>10.240963855421686</v>
      </c>
      <c r="L16" s="25">
        <f t="shared" si="5"/>
        <v>166</v>
      </c>
      <c r="M16" s="29">
        <v>1659</v>
      </c>
      <c r="N16" s="30">
        <f t="shared" si="6"/>
        <v>90.06514657980456</v>
      </c>
      <c r="O16" s="29">
        <v>183</v>
      </c>
      <c r="P16" s="31">
        <f t="shared" si="7"/>
        <v>9.93485342019544</v>
      </c>
      <c r="Q16" s="25">
        <f t="shared" si="8"/>
        <v>1842</v>
      </c>
    </row>
    <row r="17" spans="1:17" ht="15" customHeight="1">
      <c r="A17" s="21"/>
      <c r="B17" s="37" t="s">
        <v>20</v>
      </c>
      <c r="C17" s="38">
        <v>1404</v>
      </c>
      <c r="D17" s="39">
        <f t="shared" si="0"/>
        <v>69.33333333333334</v>
      </c>
      <c r="E17" s="38">
        <v>621</v>
      </c>
      <c r="F17" s="39">
        <f t="shared" si="1"/>
        <v>30.666666666666664</v>
      </c>
      <c r="G17" s="25">
        <f t="shared" si="2"/>
        <v>2025</v>
      </c>
      <c r="H17" s="38">
        <v>72</v>
      </c>
      <c r="I17" s="39">
        <f t="shared" si="3"/>
        <v>69.23076923076923</v>
      </c>
      <c r="J17" s="38">
        <v>32</v>
      </c>
      <c r="K17" s="39">
        <f t="shared" si="4"/>
        <v>30.76923076923077</v>
      </c>
      <c r="L17" s="25">
        <f t="shared" si="5"/>
        <v>104</v>
      </c>
      <c r="M17" s="38">
        <v>1476</v>
      </c>
      <c r="N17" s="39">
        <f t="shared" si="6"/>
        <v>69.32832315641147</v>
      </c>
      <c r="O17" s="38">
        <v>653</v>
      </c>
      <c r="P17" s="40">
        <f t="shared" si="7"/>
        <v>30.671676843588543</v>
      </c>
      <c r="Q17" s="25">
        <f t="shared" si="8"/>
        <v>2129</v>
      </c>
    </row>
    <row r="18" spans="1:17" s="47" customFormat="1" ht="15" customHeight="1">
      <c r="A18" s="41"/>
      <c r="B18" s="42" t="s">
        <v>21</v>
      </c>
      <c r="C18" s="43">
        <f>SUM(C5:C17)</f>
        <v>9560</v>
      </c>
      <c r="D18" s="44">
        <f t="shared" si="0"/>
        <v>61.19574958392011</v>
      </c>
      <c r="E18" s="43">
        <f>SUM(E5:E17)</f>
        <v>6062</v>
      </c>
      <c r="F18" s="44">
        <f t="shared" si="1"/>
        <v>38.80425041607989</v>
      </c>
      <c r="G18" s="45">
        <f t="shared" si="2"/>
        <v>15622</v>
      </c>
      <c r="H18" s="43">
        <f>SUM(H5:H17)</f>
        <v>1267</v>
      </c>
      <c r="I18" s="44">
        <f t="shared" si="3"/>
        <v>60.39084842707341</v>
      </c>
      <c r="J18" s="43">
        <f>SUM(J5:J17)</f>
        <v>831</v>
      </c>
      <c r="K18" s="44">
        <f t="shared" si="4"/>
        <v>39.6091515729266</v>
      </c>
      <c r="L18" s="45">
        <f t="shared" si="5"/>
        <v>2098</v>
      </c>
      <c r="M18" s="43">
        <f>SUM(M5:M17)</f>
        <v>10827</v>
      </c>
      <c r="N18" s="44">
        <f t="shared" si="6"/>
        <v>61.10045146726863</v>
      </c>
      <c r="O18" s="43">
        <f>SUM(O5:O17)</f>
        <v>6893</v>
      </c>
      <c r="P18" s="46">
        <f t="shared" si="7"/>
        <v>38.89954853273137</v>
      </c>
      <c r="Q18" s="45">
        <f t="shared" si="8"/>
        <v>17720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12:30&amp;RBrandenburg</oddHeader>
    <oddFooter>&amp;R&amp;10Tabelle 40.1 mw</oddFooter>
  </headerFooter>
  <legacyDrawing r:id="rId2"/>
  <oleObjects>
    <oleObject progId="Word.Document.8" shapeId="757759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6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822</v>
      </c>
      <c r="D5" s="24">
        <f aca="true" t="shared" si="0" ref="D5:D18">IF(C5+E5&lt;&gt;0,100*(C5/(C5+E5)),".")</f>
        <v>98.32535885167464</v>
      </c>
      <c r="E5" s="23">
        <v>14</v>
      </c>
      <c r="F5" s="24">
        <f aca="true" t="shared" si="1" ref="F5:F18">IF(E5+C5&lt;&gt;0,100*(E5/(E5+C5)),".")</f>
        <v>1.674641148325359</v>
      </c>
      <c r="G5" s="25">
        <f aca="true" t="shared" si="2" ref="G5:G18">E5+C5</f>
        <v>836</v>
      </c>
      <c r="H5" s="23">
        <v>63</v>
      </c>
      <c r="I5" s="24">
        <f aca="true" t="shared" si="3" ref="I5:I18">IF(H5+J5&lt;&gt;0,100*(H5/(H5+J5)),".")</f>
        <v>100</v>
      </c>
      <c r="J5" s="23">
        <v>0</v>
      </c>
      <c r="K5" s="24">
        <f aca="true" t="shared" si="4" ref="K5:K18">IF(J5+H5&lt;&gt;0,100*(J5/(J5+H5)),".")</f>
        <v>0</v>
      </c>
      <c r="L5" s="25">
        <f aca="true" t="shared" si="5" ref="L5:L18">J5+H5</f>
        <v>63</v>
      </c>
      <c r="M5" s="23">
        <v>885</v>
      </c>
      <c r="N5" s="24">
        <f aca="true" t="shared" si="6" ref="N5:N18">IF(M5+O5&lt;&gt;0,100*(M5/(M5+O5)),".")</f>
        <v>98.44271412680756</v>
      </c>
      <c r="O5" s="23">
        <v>14</v>
      </c>
      <c r="P5" s="26">
        <f aca="true" t="shared" si="7" ref="P5:P18">IF(O5+M5&lt;&gt;0,100*(O5/(O5+M5)),".")</f>
        <v>1.557285873192436</v>
      </c>
      <c r="Q5" s="25">
        <f aca="true" t="shared" si="8" ref="Q5:Q18">O5+M5</f>
        <v>899</v>
      </c>
    </row>
    <row r="6" spans="1:17" ht="15" customHeight="1">
      <c r="A6" s="27"/>
      <c r="B6" s="28" t="s">
        <v>9</v>
      </c>
      <c r="C6" s="29">
        <v>445</v>
      </c>
      <c r="D6" s="30">
        <f t="shared" si="0"/>
        <v>95.08547008547008</v>
      </c>
      <c r="E6" s="29">
        <v>23</v>
      </c>
      <c r="F6" s="30">
        <f t="shared" si="1"/>
        <v>4.914529914529915</v>
      </c>
      <c r="G6" s="25">
        <f t="shared" si="2"/>
        <v>468</v>
      </c>
      <c r="H6" s="29">
        <v>67</v>
      </c>
      <c r="I6" s="30">
        <f t="shared" si="3"/>
        <v>95.71428571428572</v>
      </c>
      <c r="J6" s="29">
        <v>3</v>
      </c>
      <c r="K6" s="30">
        <f t="shared" si="4"/>
        <v>4.285714285714286</v>
      </c>
      <c r="L6" s="25">
        <f t="shared" si="5"/>
        <v>70</v>
      </c>
      <c r="M6" s="29">
        <v>512</v>
      </c>
      <c r="N6" s="30">
        <f t="shared" si="6"/>
        <v>95.16728624535315</v>
      </c>
      <c r="O6" s="29">
        <v>26</v>
      </c>
      <c r="P6" s="31">
        <f t="shared" si="7"/>
        <v>4.83271375464684</v>
      </c>
      <c r="Q6" s="25">
        <f t="shared" si="8"/>
        <v>538</v>
      </c>
    </row>
    <row r="7" spans="1:17" ht="15" customHeight="1">
      <c r="A7" s="21"/>
      <c r="B7" s="22" t="s">
        <v>10</v>
      </c>
      <c r="C7" s="23">
        <v>11</v>
      </c>
      <c r="D7" s="24">
        <f t="shared" si="0"/>
        <v>36.666666666666664</v>
      </c>
      <c r="E7" s="23">
        <v>19</v>
      </c>
      <c r="F7" s="24">
        <f t="shared" si="1"/>
        <v>63.33333333333333</v>
      </c>
      <c r="G7" s="25">
        <f t="shared" si="2"/>
        <v>30</v>
      </c>
      <c r="H7" s="23">
        <v>0</v>
      </c>
      <c r="I7" s="24">
        <f t="shared" si="3"/>
        <v>0</v>
      </c>
      <c r="J7" s="23">
        <v>2</v>
      </c>
      <c r="K7" s="24">
        <f t="shared" si="4"/>
        <v>100</v>
      </c>
      <c r="L7" s="25">
        <f t="shared" si="5"/>
        <v>2</v>
      </c>
      <c r="M7" s="23">
        <v>11</v>
      </c>
      <c r="N7" s="24">
        <f t="shared" si="6"/>
        <v>34.375</v>
      </c>
      <c r="O7" s="23">
        <v>21</v>
      </c>
      <c r="P7" s="26">
        <f t="shared" si="7"/>
        <v>65.625</v>
      </c>
      <c r="Q7" s="25">
        <f t="shared" si="8"/>
        <v>32</v>
      </c>
    </row>
    <row r="8" spans="1:17" ht="15" customHeight="1">
      <c r="A8" s="27"/>
      <c r="B8" s="32" t="s">
        <v>11</v>
      </c>
      <c r="C8" s="33">
        <v>622</v>
      </c>
      <c r="D8" s="34">
        <f t="shared" si="0"/>
        <v>73.1764705882353</v>
      </c>
      <c r="E8" s="33">
        <v>228</v>
      </c>
      <c r="F8" s="34">
        <f t="shared" si="1"/>
        <v>26.823529411764707</v>
      </c>
      <c r="G8" s="25">
        <f t="shared" si="2"/>
        <v>850</v>
      </c>
      <c r="H8" s="33">
        <v>115</v>
      </c>
      <c r="I8" s="34">
        <f t="shared" si="3"/>
        <v>80.98591549295774</v>
      </c>
      <c r="J8" s="33">
        <v>27</v>
      </c>
      <c r="K8" s="34">
        <f t="shared" si="4"/>
        <v>19.014084507042252</v>
      </c>
      <c r="L8" s="25">
        <f t="shared" si="5"/>
        <v>142</v>
      </c>
      <c r="M8" s="33">
        <v>737</v>
      </c>
      <c r="N8" s="34">
        <f t="shared" si="6"/>
        <v>74.29435483870968</v>
      </c>
      <c r="O8" s="33">
        <v>255</v>
      </c>
      <c r="P8" s="35">
        <f t="shared" si="7"/>
        <v>25.705645161290324</v>
      </c>
      <c r="Q8" s="25">
        <f t="shared" si="8"/>
        <v>992</v>
      </c>
    </row>
    <row r="9" spans="1:17" ht="15" customHeight="1">
      <c r="A9" s="21"/>
      <c r="B9" s="22" t="s">
        <v>12</v>
      </c>
      <c r="C9" s="23">
        <v>735</v>
      </c>
      <c r="D9" s="24">
        <f t="shared" si="0"/>
        <v>94.47300771208226</v>
      </c>
      <c r="E9" s="23">
        <v>43</v>
      </c>
      <c r="F9" s="24">
        <f t="shared" si="1"/>
        <v>5.526992287917738</v>
      </c>
      <c r="G9" s="25">
        <f t="shared" si="2"/>
        <v>778</v>
      </c>
      <c r="H9" s="23">
        <v>100</v>
      </c>
      <c r="I9" s="24">
        <f t="shared" si="3"/>
        <v>99.00990099009901</v>
      </c>
      <c r="J9" s="23">
        <v>1</v>
      </c>
      <c r="K9" s="24">
        <f t="shared" si="4"/>
        <v>0.9900990099009901</v>
      </c>
      <c r="L9" s="25">
        <f t="shared" si="5"/>
        <v>101</v>
      </c>
      <c r="M9" s="23">
        <v>835</v>
      </c>
      <c r="N9" s="24">
        <f t="shared" si="6"/>
        <v>94.99431171786121</v>
      </c>
      <c r="O9" s="23">
        <v>44</v>
      </c>
      <c r="P9" s="26">
        <f t="shared" si="7"/>
        <v>5.005688282138794</v>
      </c>
      <c r="Q9" s="25">
        <f t="shared" si="8"/>
        <v>879</v>
      </c>
    </row>
    <row r="10" spans="1:17" ht="15" customHeight="1">
      <c r="A10" s="27"/>
      <c r="B10" s="28" t="s">
        <v>13</v>
      </c>
      <c r="C10" s="29">
        <v>227</v>
      </c>
      <c r="D10" s="30">
        <f t="shared" si="0"/>
        <v>72.75641025641025</v>
      </c>
      <c r="E10" s="29">
        <v>85</v>
      </c>
      <c r="F10" s="30">
        <f t="shared" si="1"/>
        <v>27.24358974358974</v>
      </c>
      <c r="G10" s="25">
        <f t="shared" si="2"/>
        <v>312</v>
      </c>
      <c r="H10" s="29">
        <v>24</v>
      </c>
      <c r="I10" s="30">
        <f t="shared" si="3"/>
        <v>75</v>
      </c>
      <c r="J10" s="29">
        <v>8</v>
      </c>
      <c r="K10" s="30">
        <f t="shared" si="4"/>
        <v>25</v>
      </c>
      <c r="L10" s="25">
        <f t="shared" si="5"/>
        <v>32</v>
      </c>
      <c r="M10" s="29">
        <v>251</v>
      </c>
      <c r="N10" s="30">
        <f t="shared" si="6"/>
        <v>72.96511627906976</v>
      </c>
      <c r="O10" s="29">
        <v>93</v>
      </c>
      <c r="P10" s="31">
        <f t="shared" si="7"/>
        <v>27.03488372093023</v>
      </c>
      <c r="Q10" s="25">
        <f t="shared" si="8"/>
        <v>344</v>
      </c>
    </row>
    <row r="11" spans="1:17" ht="15" customHeight="1">
      <c r="A11" s="21"/>
      <c r="B11" s="22" t="s">
        <v>14</v>
      </c>
      <c r="C11" s="23">
        <v>1500</v>
      </c>
      <c r="D11" s="24">
        <f t="shared" si="0"/>
        <v>46.25346901017576</v>
      </c>
      <c r="E11" s="23">
        <v>1743</v>
      </c>
      <c r="F11" s="24">
        <f t="shared" si="1"/>
        <v>53.74653098982424</v>
      </c>
      <c r="G11" s="25">
        <f t="shared" si="2"/>
        <v>3243</v>
      </c>
      <c r="H11" s="23">
        <v>185</v>
      </c>
      <c r="I11" s="24">
        <f t="shared" si="3"/>
        <v>42.824074074074076</v>
      </c>
      <c r="J11" s="23">
        <v>247</v>
      </c>
      <c r="K11" s="24">
        <f t="shared" si="4"/>
        <v>57.17592592592593</v>
      </c>
      <c r="L11" s="25">
        <f t="shared" si="5"/>
        <v>432</v>
      </c>
      <c r="M11" s="23">
        <v>1685</v>
      </c>
      <c r="N11" s="24">
        <f t="shared" si="6"/>
        <v>45.85034013605443</v>
      </c>
      <c r="O11" s="23">
        <v>1990</v>
      </c>
      <c r="P11" s="26">
        <f t="shared" si="7"/>
        <v>54.14965986394557</v>
      </c>
      <c r="Q11" s="25">
        <f t="shared" si="8"/>
        <v>3675</v>
      </c>
    </row>
    <row r="12" spans="1:17" ht="15" customHeight="1">
      <c r="A12" s="27"/>
      <c r="B12" s="28" t="s">
        <v>15</v>
      </c>
      <c r="C12" s="29">
        <v>28</v>
      </c>
      <c r="D12" s="30">
        <f t="shared" si="0"/>
        <v>84.84848484848484</v>
      </c>
      <c r="E12" s="29">
        <v>5</v>
      </c>
      <c r="F12" s="30">
        <f t="shared" si="1"/>
        <v>15.151515151515152</v>
      </c>
      <c r="G12" s="25">
        <f t="shared" si="2"/>
        <v>33</v>
      </c>
      <c r="H12" s="29">
        <v>1</v>
      </c>
      <c r="I12" s="30">
        <f t="shared" si="3"/>
        <v>100</v>
      </c>
      <c r="J12" s="29">
        <v>0</v>
      </c>
      <c r="K12" s="30">
        <f t="shared" si="4"/>
        <v>0</v>
      </c>
      <c r="L12" s="25">
        <f t="shared" si="5"/>
        <v>1</v>
      </c>
      <c r="M12" s="29">
        <v>29</v>
      </c>
      <c r="N12" s="30">
        <f t="shared" si="6"/>
        <v>85.29411764705883</v>
      </c>
      <c r="O12" s="29">
        <v>5</v>
      </c>
      <c r="P12" s="31">
        <f t="shared" si="7"/>
        <v>14.705882352941178</v>
      </c>
      <c r="Q12" s="25">
        <f t="shared" si="8"/>
        <v>34</v>
      </c>
    </row>
    <row r="13" spans="1:17" ht="15" customHeight="1">
      <c r="A13" s="21"/>
      <c r="B13" s="22" t="s">
        <v>16</v>
      </c>
      <c r="C13" s="23">
        <v>372</v>
      </c>
      <c r="D13" s="24">
        <f t="shared" si="0"/>
        <v>22.463768115942027</v>
      </c>
      <c r="E13" s="23">
        <v>1284</v>
      </c>
      <c r="F13" s="24">
        <f t="shared" si="1"/>
        <v>77.53623188405797</v>
      </c>
      <c r="G13" s="25">
        <f t="shared" si="2"/>
        <v>1656</v>
      </c>
      <c r="H13" s="23">
        <v>22</v>
      </c>
      <c r="I13" s="24">
        <f t="shared" si="3"/>
        <v>26.506024096385545</v>
      </c>
      <c r="J13" s="23">
        <v>61</v>
      </c>
      <c r="K13" s="24">
        <f t="shared" si="4"/>
        <v>73.49397590361446</v>
      </c>
      <c r="L13" s="25">
        <f t="shared" si="5"/>
        <v>83</v>
      </c>
      <c r="M13" s="23">
        <v>394</v>
      </c>
      <c r="N13" s="24">
        <f t="shared" si="6"/>
        <v>22.656699252443932</v>
      </c>
      <c r="O13" s="23">
        <v>1345</v>
      </c>
      <c r="P13" s="26">
        <f t="shared" si="7"/>
        <v>77.34330074755607</v>
      </c>
      <c r="Q13" s="25">
        <f t="shared" si="8"/>
        <v>1739</v>
      </c>
    </row>
    <row r="14" spans="1:17" ht="15" customHeight="1">
      <c r="A14" s="27"/>
      <c r="B14" s="28" t="s">
        <v>17</v>
      </c>
      <c r="C14" s="29">
        <v>47</v>
      </c>
      <c r="D14" s="30">
        <f t="shared" si="0"/>
        <v>11.662531017369728</v>
      </c>
      <c r="E14" s="29">
        <v>356</v>
      </c>
      <c r="F14" s="30">
        <f t="shared" si="1"/>
        <v>88.33746898263027</v>
      </c>
      <c r="G14" s="25">
        <f t="shared" si="2"/>
        <v>403</v>
      </c>
      <c r="H14" s="29">
        <v>4</v>
      </c>
      <c r="I14" s="30">
        <f t="shared" si="3"/>
        <v>30.76923076923077</v>
      </c>
      <c r="J14" s="29">
        <v>9</v>
      </c>
      <c r="K14" s="30">
        <f t="shared" si="4"/>
        <v>69.23076923076923</v>
      </c>
      <c r="L14" s="25">
        <f t="shared" si="5"/>
        <v>13</v>
      </c>
      <c r="M14" s="29">
        <v>51</v>
      </c>
      <c r="N14" s="30">
        <f t="shared" si="6"/>
        <v>12.259615384615383</v>
      </c>
      <c r="O14" s="29">
        <v>365</v>
      </c>
      <c r="P14" s="31">
        <f t="shared" si="7"/>
        <v>87.74038461538461</v>
      </c>
      <c r="Q14" s="25">
        <f t="shared" si="8"/>
        <v>416</v>
      </c>
    </row>
    <row r="15" spans="1:17" ht="24.75" customHeight="1">
      <c r="A15" s="21"/>
      <c r="B15" s="36" t="s">
        <v>18</v>
      </c>
      <c r="C15" s="23">
        <v>310</v>
      </c>
      <c r="D15" s="24">
        <f t="shared" si="0"/>
        <v>19.24270639354438</v>
      </c>
      <c r="E15" s="23">
        <v>1301</v>
      </c>
      <c r="F15" s="24">
        <f t="shared" si="1"/>
        <v>80.75729360645562</v>
      </c>
      <c r="G15" s="25">
        <f t="shared" si="2"/>
        <v>1611</v>
      </c>
      <c r="H15" s="23">
        <v>68</v>
      </c>
      <c r="I15" s="24">
        <f t="shared" si="3"/>
        <v>26.666666666666668</v>
      </c>
      <c r="J15" s="23">
        <v>187</v>
      </c>
      <c r="K15" s="24">
        <f t="shared" si="4"/>
        <v>73.33333333333333</v>
      </c>
      <c r="L15" s="25">
        <f t="shared" si="5"/>
        <v>255</v>
      </c>
      <c r="M15" s="23">
        <v>378</v>
      </c>
      <c r="N15" s="24">
        <f t="shared" si="6"/>
        <v>20.257234726688104</v>
      </c>
      <c r="O15" s="23">
        <v>1488</v>
      </c>
      <c r="P15" s="26">
        <f t="shared" si="7"/>
        <v>79.7427652733119</v>
      </c>
      <c r="Q15" s="25">
        <f t="shared" si="8"/>
        <v>1866</v>
      </c>
    </row>
    <row r="16" spans="1:17" ht="15" customHeight="1">
      <c r="A16" s="27"/>
      <c r="B16" s="28" t="s">
        <v>19</v>
      </c>
      <c r="C16" s="29">
        <v>1221</v>
      </c>
      <c r="D16" s="30">
        <f t="shared" si="0"/>
        <v>91.18745332337565</v>
      </c>
      <c r="E16" s="29">
        <v>118</v>
      </c>
      <c r="F16" s="30">
        <f t="shared" si="1"/>
        <v>8.812546676624347</v>
      </c>
      <c r="G16" s="25">
        <f t="shared" si="2"/>
        <v>1339</v>
      </c>
      <c r="H16" s="29">
        <v>158</v>
      </c>
      <c r="I16" s="30">
        <f t="shared" si="3"/>
        <v>97.53086419753086</v>
      </c>
      <c r="J16" s="29">
        <v>4</v>
      </c>
      <c r="K16" s="30">
        <f t="shared" si="4"/>
        <v>2.4691358024691357</v>
      </c>
      <c r="L16" s="25">
        <f t="shared" si="5"/>
        <v>162</v>
      </c>
      <c r="M16" s="29">
        <v>1379</v>
      </c>
      <c r="N16" s="30">
        <f t="shared" si="6"/>
        <v>91.87208527648234</v>
      </c>
      <c r="O16" s="29">
        <v>122</v>
      </c>
      <c r="P16" s="31">
        <f t="shared" si="7"/>
        <v>8.127914723517655</v>
      </c>
      <c r="Q16" s="25">
        <f t="shared" si="8"/>
        <v>1501</v>
      </c>
    </row>
    <row r="17" spans="1:17" ht="15" customHeight="1">
      <c r="A17" s="21"/>
      <c r="B17" s="37" t="s">
        <v>20</v>
      </c>
      <c r="C17" s="38">
        <v>985</v>
      </c>
      <c r="D17" s="39">
        <f t="shared" si="0"/>
        <v>74.22758100979652</v>
      </c>
      <c r="E17" s="38">
        <v>342</v>
      </c>
      <c r="F17" s="39">
        <f t="shared" si="1"/>
        <v>25.772418990203466</v>
      </c>
      <c r="G17" s="25">
        <f t="shared" si="2"/>
        <v>1327</v>
      </c>
      <c r="H17" s="38">
        <v>54</v>
      </c>
      <c r="I17" s="39">
        <f t="shared" si="3"/>
        <v>55.670103092783506</v>
      </c>
      <c r="J17" s="38">
        <v>43</v>
      </c>
      <c r="K17" s="39">
        <f t="shared" si="4"/>
        <v>44.329896907216494</v>
      </c>
      <c r="L17" s="25">
        <f t="shared" si="5"/>
        <v>97</v>
      </c>
      <c r="M17" s="38">
        <v>1039</v>
      </c>
      <c r="N17" s="39">
        <f t="shared" si="6"/>
        <v>72.96348314606742</v>
      </c>
      <c r="O17" s="38">
        <v>385</v>
      </c>
      <c r="P17" s="40">
        <f t="shared" si="7"/>
        <v>27.036516853932586</v>
      </c>
      <c r="Q17" s="25">
        <f t="shared" si="8"/>
        <v>1424</v>
      </c>
    </row>
    <row r="18" spans="1:17" s="47" customFormat="1" ht="15" customHeight="1">
      <c r="A18" s="41"/>
      <c r="B18" s="42" t="s">
        <v>21</v>
      </c>
      <c r="C18" s="43">
        <f>SUM(C5:C17)</f>
        <v>7325</v>
      </c>
      <c r="D18" s="44">
        <f t="shared" si="0"/>
        <v>56.84463759118423</v>
      </c>
      <c r="E18" s="43">
        <f>SUM(E5:E17)</f>
        <v>5561</v>
      </c>
      <c r="F18" s="44">
        <f t="shared" si="1"/>
        <v>43.15536240881577</v>
      </c>
      <c r="G18" s="45">
        <f t="shared" si="2"/>
        <v>12886</v>
      </c>
      <c r="H18" s="43">
        <f>SUM(H5:H17)</f>
        <v>861</v>
      </c>
      <c r="I18" s="44">
        <f t="shared" si="3"/>
        <v>59.25671025464556</v>
      </c>
      <c r="J18" s="43">
        <f>SUM(J5:J17)</f>
        <v>592</v>
      </c>
      <c r="K18" s="44">
        <f t="shared" si="4"/>
        <v>40.74328974535444</v>
      </c>
      <c r="L18" s="45">
        <f t="shared" si="5"/>
        <v>1453</v>
      </c>
      <c r="M18" s="43">
        <f>SUM(M5:M17)</f>
        <v>8186</v>
      </c>
      <c r="N18" s="44">
        <f t="shared" si="6"/>
        <v>57.089057814352465</v>
      </c>
      <c r="O18" s="43">
        <f>SUM(O5:O17)</f>
        <v>6153</v>
      </c>
      <c r="P18" s="46">
        <f t="shared" si="7"/>
        <v>42.910942185647535</v>
      </c>
      <c r="Q18" s="45">
        <f t="shared" si="8"/>
        <v>14339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12:30&amp;RMecklenburg-Vorpommern</oddHeader>
    <oddFooter>&amp;R&amp;10Tabelle 40.1 mw</oddFooter>
  </headerFooter>
  <legacyDrawing r:id="rId2"/>
  <oleObjects>
    <oleObject progId="Word.Document.8" shapeId="757765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7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1821</v>
      </c>
      <c r="D5" s="24">
        <f aca="true" t="shared" si="0" ref="D5:D18">IF(C5+E5&lt;&gt;0,100*(C5/(C5+E5)),".")</f>
        <v>96.19651347068145</v>
      </c>
      <c r="E5" s="23">
        <v>72</v>
      </c>
      <c r="F5" s="24">
        <f aca="true" t="shared" si="1" ref="F5:F18">IF(E5+C5&lt;&gt;0,100*(E5/(E5+C5)),".")</f>
        <v>3.8034865293185423</v>
      </c>
      <c r="G5" s="25">
        <f aca="true" t="shared" si="2" ref="G5:G18">E5+C5</f>
        <v>1893</v>
      </c>
      <c r="H5" s="23">
        <v>303</v>
      </c>
      <c r="I5" s="24">
        <f aca="true" t="shared" si="3" ref="I5:I18">IF(H5+J5&lt;&gt;0,100*(H5/(H5+J5)),".")</f>
        <v>98.37662337662337</v>
      </c>
      <c r="J5" s="23">
        <v>5</v>
      </c>
      <c r="K5" s="24">
        <f aca="true" t="shared" si="4" ref="K5:K18">IF(J5+H5&lt;&gt;0,100*(J5/(J5+H5)),".")</f>
        <v>1.6233766233766231</v>
      </c>
      <c r="L5" s="25">
        <f aca="true" t="shared" si="5" ref="L5:L18">J5+H5</f>
        <v>308</v>
      </c>
      <c r="M5" s="23">
        <v>2124</v>
      </c>
      <c r="N5" s="24">
        <f aca="true" t="shared" si="6" ref="N5:N18">IF(M5+O5&lt;&gt;0,100*(M5/(M5+O5)),".")</f>
        <v>96.50159018627896</v>
      </c>
      <c r="O5" s="23">
        <v>77</v>
      </c>
      <c r="P5" s="26">
        <f aca="true" t="shared" si="7" ref="P5:P18">IF(O5+M5&lt;&gt;0,100*(O5/(O5+M5)),".")</f>
        <v>3.498409813721036</v>
      </c>
      <c r="Q5" s="25">
        <f aca="true" t="shared" si="8" ref="Q5:Q18">O5+M5</f>
        <v>2201</v>
      </c>
    </row>
    <row r="6" spans="1:17" ht="15" customHeight="1">
      <c r="A6" s="27"/>
      <c r="B6" s="28" t="s">
        <v>9</v>
      </c>
      <c r="C6" s="29">
        <v>1277</v>
      </c>
      <c r="D6" s="30">
        <f t="shared" si="0"/>
        <v>95.44095665171899</v>
      </c>
      <c r="E6" s="29">
        <v>61</v>
      </c>
      <c r="F6" s="30">
        <f t="shared" si="1"/>
        <v>4.559043348281016</v>
      </c>
      <c r="G6" s="25">
        <f t="shared" si="2"/>
        <v>1338</v>
      </c>
      <c r="H6" s="29">
        <v>122</v>
      </c>
      <c r="I6" s="30">
        <f t="shared" si="3"/>
        <v>97.6</v>
      </c>
      <c r="J6" s="29">
        <v>3</v>
      </c>
      <c r="K6" s="30">
        <f t="shared" si="4"/>
        <v>2.4</v>
      </c>
      <c r="L6" s="25">
        <f t="shared" si="5"/>
        <v>125</v>
      </c>
      <c r="M6" s="29">
        <v>1399</v>
      </c>
      <c r="N6" s="30">
        <f t="shared" si="6"/>
        <v>95.62542720437457</v>
      </c>
      <c r="O6" s="29">
        <v>64</v>
      </c>
      <c r="P6" s="31">
        <f t="shared" si="7"/>
        <v>4.3745727956254274</v>
      </c>
      <c r="Q6" s="25">
        <f t="shared" si="8"/>
        <v>1463</v>
      </c>
    </row>
    <row r="7" spans="1:17" ht="15" customHeight="1">
      <c r="A7" s="21"/>
      <c r="B7" s="22" t="s">
        <v>10</v>
      </c>
      <c r="C7" s="23">
        <v>98</v>
      </c>
      <c r="D7" s="24">
        <f t="shared" si="0"/>
        <v>44.95412844036697</v>
      </c>
      <c r="E7" s="23">
        <v>120</v>
      </c>
      <c r="F7" s="24">
        <f t="shared" si="1"/>
        <v>55.04587155963303</v>
      </c>
      <c r="G7" s="25">
        <f t="shared" si="2"/>
        <v>218</v>
      </c>
      <c r="H7" s="23">
        <v>21</v>
      </c>
      <c r="I7" s="24">
        <f t="shared" si="3"/>
        <v>55.26315789473685</v>
      </c>
      <c r="J7" s="23">
        <v>17</v>
      </c>
      <c r="K7" s="24">
        <f t="shared" si="4"/>
        <v>44.73684210526316</v>
      </c>
      <c r="L7" s="25">
        <f t="shared" si="5"/>
        <v>38</v>
      </c>
      <c r="M7" s="23">
        <v>119</v>
      </c>
      <c r="N7" s="24">
        <f t="shared" si="6"/>
        <v>46.484375</v>
      </c>
      <c r="O7" s="23">
        <v>137</v>
      </c>
      <c r="P7" s="26">
        <f t="shared" si="7"/>
        <v>53.515625</v>
      </c>
      <c r="Q7" s="25">
        <f t="shared" si="8"/>
        <v>256</v>
      </c>
    </row>
    <row r="8" spans="1:17" ht="15" customHeight="1">
      <c r="A8" s="27"/>
      <c r="B8" s="32" t="s">
        <v>11</v>
      </c>
      <c r="C8" s="33">
        <v>954</v>
      </c>
      <c r="D8" s="34">
        <f t="shared" si="0"/>
        <v>71.03499627699182</v>
      </c>
      <c r="E8" s="33">
        <v>389</v>
      </c>
      <c r="F8" s="34">
        <f t="shared" si="1"/>
        <v>28.96500372300819</v>
      </c>
      <c r="G8" s="25">
        <f t="shared" si="2"/>
        <v>1343</v>
      </c>
      <c r="H8" s="33">
        <v>137</v>
      </c>
      <c r="I8" s="34">
        <f t="shared" si="3"/>
        <v>68.84422110552764</v>
      </c>
      <c r="J8" s="33">
        <v>62</v>
      </c>
      <c r="K8" s="34">
        <f t="shared" si="4"/>
        <v>31.155778894472363</v>
      </c>
      <c r="L8" s="25">
        <f t="shared" si="5"/>
        <v>199</v>
      </c>
      <c r="M8" s="33">
        <v>1091</v>
      </c>
      <c r="N8" s="34">
        <f t="shared" si="6"/>
        <v>70.75226977950713</v>
      </c>
      <c r="O8" s="33">
        <v>451</v>
      </c>
      <c r="P8" s="35">
        <f t="shared" si="7"/>
        <v>29.24773022049287</v>
      </c>
      <c r="Q8" s="25">
        <f t="shared" si="8"/>
        <v>1542</v>
      </c>
    </row>
    <row r="9" spans="1:17" ht="15" customHeight="1">
      <c r="A9" s="21"/>
      <c r="B9" s="22" t="s">
        <v>12</v>
      </c>
      <c r="C9" s="23">
        <v>1383</v>
      </c>
      <c r="D9" s="24">
        <f t="shared" si="0"/>
        <v>92.94354838709677</v>
      </c>
      <c r="E9" s="23">
        <v>105</v>
      </c>
      <c r="F9" s="24">
        <f t="shared" si="1"/>
        <v>7.056451612903227</v>
      </c>
      <c r="G9" s="25">
        <f t="shared" si="2"/>
        <v>1488</v>
      </c>
      <c r="H9" s="23">
        <v>302</v>
      </c>
      <c r="I9" s="24">
        <f t="shared" si="3"/>
        <v>94.9685534591195</v>
      </c>
      <c r="J9" s="23">
        <v>16</v>
      </c>
      <c r="K9" s="24">
        <f t="shared" si="4"/>
        <v>5.031446540880504</v>
      </c>
      <c r="L9" s="25">
        <f t="shared" si="5"/>
        <v>318</v>
      </c>
      <c r="M9" s="23">
        <v>1685</v>
      </c>
      <c r="N9" s="24">
        <f t="shared" si="6"/>
        <v>93.30011074197121</v>
      </c>
      <c r="O9" s="23">
        <v>121</v>
      </c>
      <c r="P9" s="26">
        <f t="shared" si="7"/>
        <v>6.699889258028794</v>
      </c>
      <c r="Q9" s="25">
        <f t="shared" si="8"/>
        <v>1806</v>
      </c>
    </row>
    <row r="10" spans="1:17" ht="15" customHeight="1">
      <c r="A10" s="27"/>
      <c r="B10" s="28" t="s">
        <v>13</v>
      </c>
      <c r="C10" s="29">
        <v>511</v>
      </c>
      <c r="D10" s="30">
        <f t="shared" si="0"/>
        <v>72.37960339943342</v>
      </c>
      <c r="E10" s="29">
        <v>195</v>
      </c>
      <c r="F10" s="30">
        <f t="shared" si="1"/>
        <v>27.620396600566572</v>
      </c>
      <c r="G10" s="25">
        <f t="shared" si="2"/>
        <v>706</v>
      </c>
      <c r="H10" s="29">
        <v>54</v>
      </c>
      <c r="I10" s="30">
        <f t="shared" si="3"/>
        <v>75</v>
      </c>
      <c r="J10" s="29">
        <v>18</v>
      </c>
      <c r="K10" s="30">
        <f t="shared" si="4"/>
        <v>25</v>
      </c>
      <c r="L10" s="25">
        <f t="shared" si="5"/>
        <v>72</v>
      </c>
      <c r="M10" s="29">
        <v>565</v>
      </c>
      <c r="N10" s="30">
        <f t="shared" si="6"/>
        <v>72.62210796915167</v>
      </c>
      <c r="O10" s="29">
        <v>213</v>
      </c>
      <c r="P10" s="31">
        <f t="shared" si="7"/>
        <v>27.37789203084833</v>
      </c>
      <c r="Q10" s="25">
        <f t="shared" si="8"/>
        <v>778</v>
      </c>
    </row>
    <row r="11" spans="1:17" ht="15" customHeight="1">
      <c r="A11" s="21"/>
      <c r="B11" s="22" t="s">
        <v>14</v>
      </c>
      <c r="C11" s="23">
        <v>2385</v>
      </c>
      <c r="D11" s="24">
        <f t="shared" si="0"/>
        <v>43.38730216481717</v>
      </c>
      <c r="E11" s="23">
        <v>3112</v>
      </c>
      <c r="F11" s="24">
        <f t="shared" si="1"/>
        <v>56.61269783518282</v>
      </c>
      <c r="G11" s="25">
        <f t="shared" si="2"/>
        <v>5497</v>
      </c>
      <c r="H11" s="23">
        <v>328</v>
      </c>
      <c r="I11" s="24">
        <f t="shared" si="3"/>
        <v>41.05131414267834</v>
      </c>
      <c r="J11" s="23">
        <v>471</v>
      </c>
      <c r="K11" s="24">
        <f t="shared" si="4"/>
        <v>58.94868585732165</v>
      </c>
      <c r="L11" s="25">
        <f t="shared" si="5"/>
        <v>799</v>
      </c>
      <c r="M11" s="23">
        <v>2713</v>
      </c>
      <c r="N11" s="24">
        <f t="shared" si="6"/>
        <v>43.09085133418043</v>
      </c>
      <c r="O11" s="23">
        <v>3583</v>
      </c>
      <c r="P11" s="26">
        <f t="shared" si="7"/>
        <v>56.909148665819565</v>
      </c>
      <c r="Q11" s="25">
        <f t="shared" si="8"/>
        <v>6296</v>
      </c>
    </row>
    <row r="12" spans="1:17" ht="15" customHeight="1">
      <c r="A12" s="27"/>
      <c r="B12" s="28" t="s">
        <v>15</v>
      </c>
      <c r="C12" s="29">
        <v>38</v>
      </c>
      <c r="D12" s="30">
        <f t="shared" si="0"/>
        <v>95</v>
      </c>
      <c r="E12" s="29">
        <v>2</v>
      </c>
      <c r="F12" s="30">
        <f t="shared" si="1"/>
        <v>5</v>
      </c>
      <c r="G12" s="25">
        <f t="shared" si="2"/>
        <v>40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v>38</v>
      </c>
      <c r="N12" s="30">
        <f t="shared" si="6"/>
        <v>95</v>
      </c>
      <c r="O12" s="29">
        <v>2</v>
      </c>
      <c r="P12" s="31">
        <f t="shared" si="7"/>
        <v>5</v>
      </c>
      <c r="Q12" s="25">
        <f t="shared" si="8"/>
        <v>40</v>
      </c>
    </row>
    <row r="13" spans="1:17" ht="15" customHeight="1">
      <c r="A13" s="21"/>
      <c r="B13" s="22" t="s">
        <v>16</v>
      </c>
      <c r="C13" s="23">
        <v>588</v>
      </c>
      <c r="D13" s="24">
        <f t="shared" si="0"/>
        <v>21.891288160833955</v>
      </c>
      <c r="E13" s="23">
        <v>2098</v>
      </c>
      <c r="F13" s="24">
        <f t="shared" si="1"/>
        <v>78.10871183916605</v>
      </c>
      <c r="G13" s="25">
        <f t="shared" si="2"/>
        <v>2686</v>
      </c>
      <c r="H13" s="23">
        <v>45</v>
      </c>
      <c r="I13" s="24">
        <f t="shared" si="3"/>
        <v>24.59016393442623</v>
      </c>
      <c r="J13" s="23">
        <v>138</v>
      </c>
      <c r="K13" s="24">
        <f t="shared" si="4"/>
        <v>75.40983606557377</v>
      </c>
      <c r="L13" s="25">
        <f t="shared" si="5"/>
        <v>183</v>
      </c>
      <c r="M13" s="23">
        <v>633</v>
      </c>
      <c r="N13" s="24">
        <f t="shared" si="6"/>
        <v>22.063436737539213</v>
      </c>
      <c r="O13" s="23">
        <v>2236</v>
      </c>
      <c r="P13" s="26">
        <f t="shared" si="7"/>
        <v>77.9365632624608</v>
      </c>
      <c r="Q13" s="25">
        <f t="shared" si="8"/>
        <v>2869</v>
      </c>
    </row>
    <row r="14" spans="1:17" ht="15" customHeight="1">
      <c r="A14" s="27"/>
      <c r="B14" s="28" t="s">
        <v>17</v>
      </c>
      <c r="C14" s="29">
        <v>122</v>
      </c>
      <c r="D14" s="30">
        <f t="shared" si="0"/>
        <v>16.073781291172594</v>
      </c>
      <c r="E14" s="29">
        <v>637</v>
      </c>
      <c r="F14" s="30">
        <f t="shared" si="1"/>
        <v>83.9262187088274</v>
      </c>
      <c r="G14" s="25">
        <f t="shared" si="2"/>
        <v>759</v>
      </c>
      <c r="H14" s="29">
        <v>12</v>
      </c>
      <c r="I14" s="30">
        <f t="shared" si="3"/>
        <v>70.58823529411765</v>
      </c>
      <c r="J14" s="29">
        <v>5</v>
      </c>
      <c r="K14" s="30">
        <f t="shared" si="4"/>
        <v>29.411764705882355</v>
      </c>
      <c r="L14" s="25">
        <f t="shared" si="5"/>
        <v>17</v>
      </c>
      <c r="M14" s="29">
        <v>134</v>
      </c>
      <c r="N14" s="30">
        <f t="shared" si="6"/>
        <v>17.2680412371134</v>
      </c>
      <c r="O14" s="29">
        <v>642</v>
      </c>
      <c r="P14" s="31">
        <f t="shared" si="7"/>
        <v>82.73195876288659</v>
      </c>
      <c r="Q14" s="25">
        <f t="shared" si="8"/>
        <v>776</v>
      </c>
    </row>
    <row r="15" spans="1:17" ht="24.75" customHeight="1">
      <c r="A15" s="21"/>
      <c r="B15" s="36" t="s">
        <v>18</v>
      </c>
      <c r="C15" s="23">
        <v>375</v>
      </c>
      <c r="D15" s="24">
        <f t="shared" si="0"/>
        <v>18.66600298656048</v>
      </c>
      <c r="E15" s="23">
        <v>1634</v>
      </c>
      <c r="F15" s="24">
        <f t="shared" si="1"/>
        <v>81.33399701343951</v>
      </c>
      <c r="G15" s="25">
        <f t="shared" si="2"/>
        <v>2009</v>
      </c>
      <c r="H15" s="23">
        <v>68</v>
      </c>
      <c r="I15" s="24">
        <f t="shared" si="3"/>
        <v>20.238095238095237</v>
      </c>
      <c r="J15" s="23">
        <v>268</v>
      </c>
      <c r="K15" s="24">
        <f t="shared" si="4"/>
        <v>79.76190476190477</v>
      </c>
      <c r="L15" s="25">
        <f t="shared" si="5"/>
        <v>336</v>
      </c>
      <c r="M15" s="23">
        <v>443</v>
      </c>
      <c r="N15" s="24">
        <f t="shared" si="6"/>
        <v>18.891257995735607</v>
      </c>
      <c r="O15" s="23">
        <v>1902</v>
      </c>
      <c r="P15" s="26">
        <f t="shared" si="7"/>
        <v>81.10874200426439</v>
      </c>
      <c r="Q15" s="25">
        <f t="shared" si="8"/>
        <v>2345</v>
      </c>
    </row>
    <row r="16" spans="1:17" ht="15" customHeight="1">
      <c r="A16" s="27"/>
      <c r="B16" s="28" t="s">
        <v>19</v>
      </c>
      <c r="C16" s="29">
        <v>3228</v>
      </c>
      <c r="D16" s="30">
        <f t="shared" si="0"/>
        <v>88.19672131147541</v>
      </c>
      <c r="E16" s="29">
        <v>432</v>
      </c>
      <c r="F16" s="30">
        <f t="shared" si="1"/>
        <v>11.80327868852459</v>
      </c>
      <c r="G16" s="25">
        <f t="shared" si="2"/>
        <v>3660</v>
      </c>
      <c r="H16" s="29">
        <v>305</v>
      </c>
      <c r="I16" s="30">
        <f t="shared" si="3"/>
        <v>92.14501510574019</v>
      </c>
      <c r="J16" s="29">
        <v>26</v>
      </c>
      <c r="K16" s="30">
        <f t="shared" si="4"/>
        <v>7.854984894259818</v>
      </c>
      <c r="L16" s="25">
        <f t="shared" si="5"/>
        <v>331</v>
      </c>
      <c r="M16" s="29">
        <v>3533</v>
      </c>
      <c r="N16" s="30">
        <f t="shared" si="6"/>
        <v>88.52417940365824</v>
      </c>
      <c r="O16" s="29">
        <v>458</v>
      </c>
      <c r="P16" s="31">
        <f t="shared" si="7"/>
        <v>11.47582059634177</v>
      </c>
      <c r="Q16" s="25">
        <f t="shared" si="8"/>
        <v>3991</v>
      </c>
    </row>
    <row r="17" spans="1:17" ht="15" customHeight="1">
      <c r="A17" s="21"/>
      <c r="B17" s="37" t="s">
        <v>20</v>
      </c>
      <c r="C17" s="38">
        <v>1732</v>
      </c>
      <c r="D17" s="39">
        <f t="shared" si="0"/>
        <v>68.64843440348791</v>
      </c>
      <c r="E17" s="38">
        <v>791</v>
      </c>
      <c r="F17" s="39">
        <f t="shared" si="1"/>
        <v>31.35156559651209</v>
      </c>
      <c r="G17" s="25">
        <f t="shared" si="2"/>
        <v>2523</v>
      </c>
      <c r="H17" s="38">
        <v>164</v>
      </c>
      <c r="I17" s="39">
        <f t="shared" si="3"/>
        <v>70.6896551724138</v>
      </c>
      <c r="J17" s="38">
        <v>68</v>
      </c>
      <c r="K17" s="39">
        <f t="shared" si="4"/>
        <v>29.310344827586203</v>
      </c>
      <c r="L17" s="25">
        <f t="shared" si="5"/>
        <v>232</v>
      </c>
      <c r="M17" s="38">
        <v>1896</v>
      </c>
      <c r="N17" s="39">
        <f t="shared" si="6"/>
        <v>68.82032667876588</v>
      </c>
      <c r="O17" s="38">
        <v>859</v>
      </c>
      <c r="P17" s="40">
        <f t="shared" si="7"/>
        <v>31.17967332123412</v>
      </c>
      <c r="Q17" s="25">
        <f t="shared" si="8"/>
        <v>2755</v>
      </c>
    </row>
    <row r="18" spans="1:17" s="47" customFormat="1" ht="15" customHeight="1">
      <c r="A18" s="41"/>
      <c r="B18" s="42" t="s">
        <v>21</v>
      </c>
      <c r="C18" s="43">
        <f>SUM(C5:C17)</f>
        <v>14512</v>
      </c>
      <c r="D18" s="44">
        <f t="shared" si="0"/>
        <v>60.06622516556291</v>
      </c>
      <c r="E18" s="43">
        <f>SUM(E5:E17)</f>
        <v>9648</v>
      </c>
      <c r="F18" s="44">
        <f t="shared" si="1"/>
        <v>39.93377483443709</v>
      </c>
      <c r="G18" s="45">
        <f t="shared" si="2"/>
        <v>24160</v>
      </c>
      <c r="H18" s="43">
        <f>SUM(H5:H17)</f>
        <v>1861</v>
      </c>
      <c r="I18" s="44">
        <f t="shared" si="3"/>
        <v>62.914131169709265</v>
      </c>
      <c r="J18" s="43">
        <f>SUM(J5:J17)</f>
        <v>1097</v>
      </c>
      <c r="K18" s="44">
        <f t="shared" si="4"/>
        <v>37.085868830290735</v>
      </c>
      <c r="L18" s="45">
        <f t="shared" si="5"/>
        <v>2958</v>
      </c>
      <c r="M18" s="43">
        <f>SUM(M5:M17)</f>
        <v>16373</v>
      </c>
      <c r="N18" s="44">
        <f t="shared" si="6"/>
        <v>60.37687145069695</v>
      </c>
      <c r="O18" s="43">
        <f>SUM(O5:O17)</f>
        <v>10745</v>
      </c>
      <c r="P18" s="46">
        <f t="shared" si="7"/>
        <v>39.62312854930305</v>
      </c>
      <c r="Q18" s="45">
        <f t="shared" si="8"/>
        <v>27118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12:30&amp;RSachsen</oddHeader>
    <oddFooter>&amp;R&amp;10Tabelle 40.1 mw</oddFooter>
  </headerFooter>
  <legacyDrawing r:id="rId2"/>
  <oleObjects>
    <oleObject progId="Word.Document.8" shapeId="7577711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8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1564</v>
      </c>
      <c r="D5" s="24">
        <f aca="true" t="shared" si="0" ref="D5:D18">IF(C5+E5&lt;&gt;0,100*(C5/(C5+E5)),".")</f>
        <v>97.02233250620348</v>
      </c>
      <c r="E5" s="23">
        <v>48</v>
      </c>
      <c r="F5" s="24">
        <f aca="true" t="shared" si="1" ref="F5:F18">IF(E5+C5&lt;&gt;0,100*(E5/(E5+C5)),".")</f>
        <v>2.977667493796526</v>
      </c>
      <c r="G5" s="25">
        <f aca="true" t="shared" si="2" ref="G5:G18">E5+C5</f>
        <v>1612</v>
      </c>
      <c r="H5" s="23">
        <v>112</v>
      </c>
      <c r="I5" s="24">
        <f aca="true" t="shared" si="3" ref="I5:I18">IF(H5+J5&lt;&gt;0,100*(H5/(H5+J5)),".")</f>
        <v>99.11504424778761</v>
      </c>
      <c r="J5" s="23">
        <v>1</v>
      </c>
      <c r="K5" s="24">
        <f aca="true" t="shared" si="4" ref="K5:K18">IF(J5+H5&lt;&gt;0,100*(J5/(J5+H5)),".")</f>
        <v>0.8849557522123894</v>
      </c>
      <c r="L5" s="25">
        <f aca="true" t="shared" si="5" ref="L5:L18">J5+H5</f>
        <v>113</v>
      </c>
      <c r="M5" s="23">
        <v>1676</v>
      </c>
      <c r="N5" s="24">
        <f aca="true" t="shared" si="6" ref="N5:N18">IF(M5+O5&lt;&gt;0,100*(M5/(M5+O5)),".")</f>
        <v>97.15942028985506</v>
      </c>
      <c r="O5" s="23">
        <v>49</v>
      </c>
      <c r="P5" s="26">
        <f aca="true" t="shared" si="7" ref="P5:P18">IF(O5+M5&lt;&gt;0,100*(O5/(O5+M5)),".")</f>
        <v>2.8405797101449277</v>
      </c>
      <c r="Q5" s="25">
        <f aca="true" t="shared" si="8" ref="Q5:Q18">O5+M5</f>
        <v>1725</v>
      </c>
    </row>
    <row r="6" spans="1:17" ht="15" customHeight="1">
      <c r="A6" s="27"/>
      <c r="B6" s="28" t="s">
        <v>9</v>
      </c>
      <c r="C6" s="29">
        <v>778</v>
      </c>
      <c r="D6" s="30">
        <f t="shared" si="0"/>
        <v>96.04938271604938</v>
      </c>
      <c r="E6" s="29">
        <v>32</v>
      </c>
      <c r="F6" s="30">
        <f t="shared" si="1"/>
        <v>3.950617283950617</v>
      </c>
      <c r="G6" s="25">
        <f t="shared" si="2"/>
        <v>810</v>
      </c>
      <c r="H6" s="29">
        <v>34</v>
      </c>
      <c r="I6" s="30">
        <f t="shared" si="3"/>
        <v>100</v>
      </c>
      <c r="J6" s="29">
        <v>0</v>
      </c>
      <c r="K6" s="30">
        <f t="shared" si="4"/>
        <v>0</v>
      </c>
      <c r="L6" s="25">
        <f t="shared" si="5"/>
        <v>34</v>
      </c>
      <c r="M6" s="29">
        <v>812</v>
      </c>
      <c r="N6" s="30">
        <f t="shared" si="6"/>
        <v>96.2085308056872</v>
      </c>
      <c r="O6" s="29">
        <v>32</v>
      </c>
      <c r="P6" s="31">
        <f t="shared" si="7"/>
        <v>3.7914691943127963</v>
      </c>
      <c r="Q6" s="25">
        <f t="shared" si="8"/>
        <v>844</v>
      </c>
    </row>
    <row r="7" spans="1:17" ht="15" customHeight="1">
      <c r="A7" s="21"/>
      <c r="B7" s="22" t="s">
        <v>10</v>
      </c>
      <c r="C7" s="23">
        <v>12</v>
      </c>
      <c r="D7" s="24">
        <f t="shared" si="0"/>
        <v>35.294117647058826</v>
      </c>
      <c r="E7" s="23">
        <v>22</v>
      </c>
      <c r="F7" s="24">
        <f t="shared" si="1"/>
        <v>64.70588235294117</v>
      </c>
      <c r="G7" s="25">
        <f t="shared" si="2"/>
        <v>34</v>
      </c>
      <c r="H7" s="23">
        <v>4</v>
      </c>
      <c r="I7" s="24">
        <f t="shared" si="3"/>
        <v>44.44444444444444</v>
      </c>
      <c r="J7" s="23">
        <v>5</v>
      </c>
      <c r="K7" s="24">
        <f t="shared" si="4"/>
        <v>55.55555555555556</v>
      </c>
      <c r="L7" s="25">
        <f t="shared" si="5"/>
        <v>9</v>
      </c>
      <c r="M7" s="23">
        <v>16</v>
      </c>
      <c r="N7" s="24">
        <f t="shared" si="6"/>
        <v>37.2093023255814</v>
      </c>
      <c r="O7" s="23">
        <v>27</v>
      </c>
      <c r="P7" s="26">
        <f t="shared" si="7"/>
        <v>62.7906976744186</v>
      </c>
      <c r="Q7" s="25">
        <f t="shared" si="8"/>
        <v>43</v>
      </c>
    </row>
    <row r="8" spans="1:17" ht="15" customHeight="1">
      <c r="A8" s="27"/>
      <c r="B8" s="32" t="s">
        <v>11</v>
      </c>
      <c r="C8" s="33">
        <v>695</v>
      </c>
      <c r="D8" s="34">
        <f t="shared" si="0"/>
        <v>71.57569515962925</v>
      </c>
      <c r="E8" s="33">
        <v>276</v>
      </c>
      <c r="F8" s="34">
        <f t="shared" si="1"/>
        <v>28.424304840370752</v>
      </c>
      <c r="G8" s="25">
        <f t="shared" si="2"/>
        <v>971</v>
      </c>
      <c r="H8" s="33">
        <v>82</v>
      </c>
      <c r="I8" s="34">
        <f t="shared" si="3"/>
        <v>81.1881188118812</v>
      </c>
      <c r="J8" s="33">
        <v>19</v>
      </c>
      <c r="K8" s="34">
        <f t="shared" si="4"/>
        <v>18.81188118811881</v>
      </c>
      <c r="L8" s="25">
        <f t="shared" si="5"/>
        <v>101</v>
      </c>
      <c r="M8" s="33">
        <v>777</v>
      </c>
      <c r="N8" s="34">
        <f t="shared" si="6"/>
        <v>72.48134328358209</v>
      </c>
      <c r="O8" s="33">
        <v>295</v>
      </c>
      <c r="P8" s="35">
        <f t="shared" si="7"/>
        <v>27.51865671641791</v>
      </c>
      <c r="Q8" s="25">
        <f t="shared" si="8"/>
        <v>1072</v>
      </c>
    </row>
    <row r="9" spans="1:17" ht="15" customHeight="1">
      <c r="A9" s="21"/>
      <c r="B9" s="22" t="s">
        <v>12</v>
      </c>
      <c r="C9" s="23">
        <v>909</v>
      </c>
      <c r="D9" s="24">
        <f t="shared" si="0"/>
        <v>94.29460580912863</v>
      </c>
      <c r="E9" s="23">
        <v>55</v>
      </c>
      <c r="F9" s="24">
        <f t="shared" si="1"/>
        <v>5.7053941908713695</v>
      </c>
      <c r="G9" s="25">
        <f t="shared" si="2"/>
        <v>964</v>
      </c>
      <c r="H9" s="23">
        <v>72</v>
      </c>
      <c r="I9" s="24">
        <f t="shared" si="3"/>
        <v>94.73684210526315</v>
      </c>
      <c r="J9" s="23">
        <v>4</v>
      </c>
      <c r="K9" s="24">
        <f t="shared" si="4"/>
        <v>5.263157894736842</v>
      </c>
      <c r="L9" s="25">
        <f t="shared" si="5"/>
        <v>76</v>
      </c>
      <c r="M9" s="23">
        <v>981</v>
      </c>
      <c r="N9" s="24">
        <f t="shared" si="6"/>
        <v>94.32692307692308</v>
      </c>
      <c r="O9" s="23">
        <v>59</v>
      </c>
      <c r="P9" s="26">
        <f t="shared" si="7"/>
        <v>5.673076923076923</v>
      </c>
      <c r="Q9" s="25">
        <f t="shared" si="8"/>
        <v>1040</v>
      </c>
    </row>
    <row r="10" spans="1:17" ht="15" customHeight="1">
      <c r="A10" s="27"/>
      <c r="B10" s="28" t="s">
        <v>13</v>
      </c>
      <c r="C10" s="29">
        <v>220</v>
      </c>
      <c r="D10" s="30">
        <f t="shared" si="0"/>
        <v>65.47619047619048</v>
      </c>
      <c r="E10" s="29">
        <v>116</v>
      </c>
      <c r="F10" s="30">
        <f t="shared" si="1"/>
        <v>34.523809523809526</v>
      </c>
      <c r="G10" s="25">
        <f t="shared" si="2"/>
        <v>336</v>
      </c>
      <c r="H10" s="29">
        <v>24</v>
      </c>
      <c r="I10" s="30">
        <f t="shared" si="3"/>
        <v>77.41935483870968</v>
      </c>
      <c r="J10" s="29">
        <v>7</v>
      </c>
      <c r="K10" s="30">
        <f t="shared" si="4"/>
        <v>22.58064516129032</v>
      </c>
      <c r="L10" s="25">
        <f t="shared" si="5"/>
        <v>31</v>
      </c>
      <c r="M10" s="29">
        <v>244</v>
      </c>
      <c r="N10" s="30">
        <f t="shared" si="6"/>
        <v>66.4850136239782</v>
      </c>
      <c r="O10" s="29">
        <v>123</v>
      </c>
      <c r="P10" s="31">
        <f t="shared" si="7"/>
        <v>33.5149863760218</v>
      </c>
      <c r="Q10" s="25">
        <f t="shared" si="8"/>
        <v>367</v>
      </c>
    </row>
    <row r="11" spans="1:17" ht="15" customHeight="1">
      <c r="A11" s="21"/>
      <c r="B11" s="22" t="s">
        <v>14</v>
      </c>
      <c r="C11" s="23">
        <v>1813</v>
      </c>
      <c r="D11" s="24">
        <f t="shared" si="0"/>
        <v>47.06645898234683</v>
      </c>
      <c r="E11" s="23">
        <v>2039</v>
      </c>
      <c r="F11" s="24">
        <f t="shared" si="1"/>
        <v>52.93354101765316</v>
      </c>
      <c r="G11" s="25">
        <f t="shared" si="2"/>
        <v>3852</v>
      </c>
      <c r="H11" s="23">
        <v>184</v>
      </c>
      <c r="I11" s="24">
        <f t="shared" si="3"/>
        <v>42.10526315789473</v>
      </c>
      <c r="J11" s="23">
        <v>253</v>
      </c>
      <c r="K11" s="24">
        <f t="shared" si="4"/>
        <v>57.89473684210527</v>
      </c>
      <c r="L11" s="25">
        <f t="shared" si="5"/>
        <v>437</v>
      </c>
      <c r="M11" s="23">
        <v>1997</v>
      </c>
      <c r="N11" s="24">
        <f t="shared" si="6"/>
        <v>46.560969923058984</v>
      </c>
      <c r="O11" s="23">
        <v>2292</v>
      </c>
      <c r="P11" s="26">
        <f t="shared" si="7"/>
        <v>53.43903007694101</v>
      </c>
      <c r="Q11" s="25">
        <f t="shared" si="8"/>
        <v>4289</v>
      </c>
    </row>
    <row r="12" spans="1:17" ht="15" customHeight="1">
      <c r="A12" s="27"/>
      <c r="B12" s="28" t="s">
        <v>15</v>
      </c>
      <c r="C12" s="29">
        <v>34</v>
      </c>
      <c r="D12" s="30">
        <f t="shared" si="0"/>
        <v>100</v>
      </c>
      <c r="E12" s="29">
        <v>0</v>
      </c>
      <c r="F12" s="30">
        <f t="shared" si="1"/>
        <v>0</v>
      </c>
      <c r="G12" s="25">
        <f t="shared" si="2"/>
        <v>34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v>34</v>
      </c>
      <c r="N12" s="30">
        <f t="shared" si="6"/>
        <v>100</v>
      </c>
      <c r="O12" s="29">
        <v>0</v>
      </c>
      <c r="P12" s="31">
        <f t="shared" si="7"/>
        <v>0</v>
      </c>
      <c r="Q12" s="25">
        <f t="shared" si="8"/>
        <v>34</v>
      </c>
    </row>
    <row r="13" spans="1:17" ht="15" customHeight="1">
      <c r="A13" s="21"/>
      <c r="B13" s="22" t="s">
        <v>16</v>
      </c>
      <c r="C13" s="23">
        <v>457</v>
      </c>
      <c r="D13" s="24">
        <f t="shared" si="0"/>
        <v>24.17989417989418</v>
      </c>
      <c r="E13" s="23">
        <v>1433</v>
      </c>
      <c r="F13" s="24">
        <f t="shared" si="1"/>
        <v>75.82010582010582</v>
      </c>
      <c r="G13" s="25">
        <f t="shared" si="2"/>
        <v>1890</v>
      </c>
      <c r="H13" s="23">
        <v>32</v>
      </c>
      <c r="I13" s="24">
        <f t="shared" si="3"/>
        <v>27.586206896551722</v>
      </c>
      <c r="J13" s="23">
        <v>84</v>
      </c>
      <c r="K13" s="24">
        <f t="shared" si="4"/>
        <v>72.41379310344827</v>
      </c>
      <c r="L13" s="25">
        <f t="shared" si="5"/>
        <v>116</v>
      </c>
      <c r="M13" s="23">
        <v>489</v>
      </c>
      <c r="N13" s="24">
        <f t="shared" si="6"/>
        <v>24.376869391824528</v>
      </c>
      <c r="O13" s="23">
        <v>1517</v>
      </c>
      <c r="P13" s="26">
        <f t="shared" si="7"/>
        <v>75.62313060817547</v>
      </c>
      <c r="Q13" s="25">
        <f t="shared" si="8"/>
        <v>2006</v>
      </c>
    </row>
    <row r="14" spans="1:17" ht="15" customHeight="1">
      <c r="A14" s="27"/>
      <c r="B14" s="28" t="s">
        <v>17</v>
      </c>
      <c r="C14" s="29">
        <v>76</v>
      </c>
      <c r="D14" s="30">
        <f t="shared" si="0"/>
        <v>17.078651685393258</v>
      </c>
      <c r="E14" s="29">
        <v>369</v>
      </c>
      <c r="F14" s="30">
        <f t="shared" si="1"/>
        <v>82.92134831460675</v>
      </c>
      <c r="G14" s="25">
        <f t="shared" si="2"/>
        <v>445</v>
      </c>
      <c r="H14" s="29">
        <v>5</v>
      </c>
      <c r="I14" s="30">
        <f t="shared" si="3"/>
        <v>11.904761904761903</v>
      </c>
      <c r="J14" s="29">
        <v>37</v>
      </c>
      <c r="K14" s="30">
        <f t="shared" si="4"/>
        <v>88.09523809523809</v>
      </c>
      <c r="L14" s="25">
        <f t="shared" si="5"/>
        <v>42</v>
      </c>
      <c r="M14" s="29">
        <v>81</v>
      </c>
      <c r="N14" s="30">
        <f t="shared" si="6"/>
        <v>16.632443531827516</v>
      </c>
      <c r="O14" s="29">
        <v>406</v>
      </c>
      <c r="P14" s="31">
        <f t="shared" si="7"/>
        <v>83.3675564681725</v>
      </c>
      <c r="Q14" s="25">
        <f t="shared" si="8"/>
        <v>487</v>
      </c>
    </row>
    <row r="15" spans="1:17" ht="24.75" customHeight="1">
      <c r="A15" s="21"/>
      <c r="B15" s="36" t="s">
        <v>18</v>
      </c>
      <c r="C15" s="23">
        <v>251</v>
      </c>
      <c r="D15" s="24">
        <f t="shared" si="0"/>
        <v>16.405228758169933</v>
      </c>
      <c r="E15" s="23">
        <v>1279</v>
      </c>
      <c r="F15" s="24">
        <f t="shared" si="1"/>
        <v>83.59477124183007</v>
      </c>
      <c r="G15" s="25">
        <f t="shared" si="2"/>
        <v>1530</v>
      </c>
      <c r="H15" s="23">
        <v>35</v>
      </c>
      <c r="I15" s="24">
        <f t="shared" si="3"/>
        <v>20.710059171597635</v>
      </c>
      <c r="J15" s="23">
        <v>134</v>
      </c>
      <c r="K15" s="24">
        <f t="shared" si="4"/>
        <v>79.28994082840237</v>
      </c>
      <c r="L15" s="25">
        <f t="shared" si="5"/>
        <v>169</v>
      </c>
      <c r="M15" s="23">
        <v>286</v>
      </c>
      <c r="N15" s="24">
        <f t="shared" si="6"/>
        <v>16.83343143025309</v>
      </c>
      <c r="O15" s="23">
        <v>1413</v>
      </c>
      <c r="P15" s="26">
        <f t="shared" si="7"/>
        <v>83.16656856974691</v>
      </c>
      <c r="Q15" s="25">
        <f t="shared" si="8"/>
        <v>1699</v>
      </c>
    </row>
    <row r="16" spans="1:17" ht="15" customHeight="1">
      <c r="A16" s="27"/>
      <c r="B16" s="28" t="s">
        <v>19</v>
      </c>
      <c r="C16" s="29">
        <v>2192</v>
      </c>
      <c r="D16" s="30">
        <f t="shared" si="0"/>
        <v>87.33067729083666</v>
      </c>
      <c r="E16" s="29">
        <v>318</v>
      </c>
      <c r="F16" s="30">
        <f t="shared" si="1"/>
        <v>12.669322709163348</v>
      </c>
      <c r="G16" s="25">
        <f t="shared" si="2"/>
        <v>2510</v>
      </c>
      <c r="H16" s="29">
        <v>70</v>
      </c>
      <c r="I16" s="30">
        <f t="shared" si="3"/>
        <v>89.74358974358975</v>
      </c>
      <c r="J16" s="29">
        <v>8</v>
      </c>
      <c r="K16" s="30">
        <f t="shared" si="4"/>
        <v>10.256410256410255</v>
      </c>
      <c r="L16" s="25">
        <f t="shared" si="5"/>
        <v>78</v>
      </c>
      <c r="M16" s="29">
        <v>2262</v>
      </c>
      <c r="N16" s="30">
        <f t="shared" si="6"/>
        <v>87.40340030911901</v>
      </c>
      <c r="O16" s="29">
        <v>326</v>
      </c>
      <c r="P16" s="31">
        <f t="shared" si="7"/>
        <v>12.59659969088099</v>
      </c>
      <c r="Q16" s="25">
        <f t="shared" si="8"/>
        <v>2588</v>
      </c>
    </row>
    <row r="17" spans="1:17" ht="15" customHeight="1">
      <c r="A17" s="21"/>
      <c r="B17" s="37" t="s">
        <v>20</v>
      </c>
      <c r="C17" s="38">
        <v>893</v>
      </c>
      <c r="D17" s="39">
        <f t="shared" si="0"/>
        <v>76.65236051502146</v>
      </c>
      <c r="E17" s="38">
        <v>272</v>
      </c>
      <c r="F17" s="39">
        <f t="shared" si="1"/>
        <v>23.34763948497854</v>
      </c>
      <c r="G17" s="25">
        <f t="shared" si="2"/>
        <v>1165</v>
      </c>
      <c r="H17" s="38">
        <v>60</v>
      </c>
      <c r="I17" s="39">
        <f t="shared" si="3"/>
        <v>71.42857142857143</v>
      </c>
      <c r="J17" s="38">
        <v>24</v>
      </c>
      <c r="K17" s="39">
        <f t="shared" si="4"/>
        <v>28.57142857142857</v>
      </c>
      <c r="L17" s="25">
        <f t="shared" si="5"/>
        <v>84</v>
      </c>
      <c r="M17" s="38">
        <v>953</v>
      </c>
      <c r="N17" s="39">
        <f t="shared" si="6"/>
        <v>76.30104083266613</v>
      </c>
      <c r="O17" s="38">
        <v>296</v>
      </c>
      <c r="P17" s="40">
        <f t="shared" si="7"/>
        <v>23.698959167333868</v>
      </c>
      <c r="Q17" s="25">
        <f t="shared" si="8"/>
        <v>1249</v>
      </c>
    </row>
    <row r="18" spans="1:17" s="47" customFormat="1" ht="15" customHeight="1">
      <c r="A18" s="41"/>
      <c r="B18" s="42" t="s">
        <v>21</v>
      </c>
      <c r="C18" s="43">
        <f>SUM(C5:C17)</f>
        <v>9894</v>
      </c>
      <c r="D18" s="44">
        <f t="shared" si="0"/>
        <v>61.25177985513527</v>
      </c>
      <c r="E18" s="43">
        <f>SUM(E5:E17)</f>
        <v>6259</v>
      </c>
      <c r="F18" s="44">
        <f t="shared" si="1"/>
        <v>38.74822014486473</v>
      </c>
      <c r="G18" s="45">
        <f t="shared" si="2"/>
        <v>16153</v>
      </c>
      <c r="H18" s="43">
        <f>SUM(H5:H17)</f>
        <v>714</v>
      </c>
      <c r="I18" s="44">
        <f t="shared" si="3"/>
        <v>55.348837209302324</v>
      </c>
      <c r="J18" s="43">
        <f>SUM(J5:J17)</f>
        <v>576</v>
      </c>
      <c r="K18" s="44">
        <f t="shared" si="4"/>
        <v>44.651162790697676</v>
      </c>
      <c r="L18" s="45">
        <f t="shared" si="5"/>
        <v>1290</v>
      </c>
      <c r="M18" s="43">
        <f>SUM(M5:M17)</f>
        <v>10608</v>
      </c>
      <c r="N18" s="44">
        <f t="shared" si="6"/>
        <v>60.81522673851975</v>
      </c>
      <c r="O18" s="43">
        <f>SUM(O5:O17)</f>
        <v>6835</v>
      </c>
      <c r="P18" s="46">
        <f t="shared" si="7"/>
        <v>39.18477326148025</v>
      </c>
      <c r="Q18" s="45">
        <f t="shared" si="8"/>
        <v>17443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12:30&amp;RSachsen-Anhalt</oddHeader>
    <oddFooter>&amp;R&amp;10Tabelle 40.1 mw</oddFooter>
  </headerFooter>
  <legacyDrawing r:id="rId2"/>
  <oleObjects>
    <oleObject progId="Word.Document.8" shapeId="7577767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9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1583</v>
      </c>
      <c r="D5" s="24">
        <f aca="true" t="shared" si="0" ref="D5:D18">IF(C5+E5&lt;&gt;0,100*(C5/(C5+E5)),".")</f>
        <v>95.59178743961353</v>
      </c>
      <c r="E5" s="23">
        <v>73</v>
      </c>
      <c r="F5" s="24">
        <f aca="true" t="shared" si="1" ref="F5:F18">IF(E5+C5&lt;&gt;0,100*(E5/(E5+C5)),".")</f>
        <v>4.408212560386474</v>
      </c>
      <c r="G5" s="25">
        <f aca="true" t="shared" si="2" ref="G5:G18">E5+C5</f>
        <v>1656</v>
      </c>
      <c r="H5" s="23">
        <v>116</v>
      </c>
      <c r="I5" s="24">
        <f aca="true" t="shared" si="3" ref="I5:I18">IF(H5+J5&lt;&gt;0,100*(H5/(H5+J5)),".")</f>
        <v>95.86776859504133</v>
      </c>
      <c r="J5" s="23">
        <v>5</v>
      </c>
      <c r="K5" s="24">
        <f aca="true" t="shared" si="4" ref="K5:K18">IF(J5+H5&lt;&gt;0,100*(J5/(J5+H5)),".")</f>
        <v>4.132231404958678</v>
      </c>
      <c r="L5" s="25">
        <f aca="true" t="shared" si="5" ref="L5:L18">J5+H5</f>
        <v>121</v>
      </c>
      <c r="M5" s="23">
        <v>1699</v>
      </c>
      <c r="N5" s="24">
        <f aca="true" t="shared" si="6" ref="N5:N18">IF(M5+O5&lt;&gt;0,100*(M5/(M5+O5)),".")</f>
        <v>95.61057962858752</v>
      </c>
      <c r="O5" s="23">
        <v>78</v>
      </c>
      <c r="P5" s="26">
        <f aca="true" t="shared" si="7" ref="P5:P18">IF(O5+M5&lt;&gt;0,100*(O5/(O5+M5)),".")</f>
        <v>4.389420371412493</v>
      </c>
      <c r="Q5" s="25">
        <f aca="true" t="shared" si="8" ref="Q5:Q18">O5+M5</f>
        <v>1777</v>
      </c>
    </row>
    <row r="6" spans="1:17" ht="15" customHeight="1">
      <c r="A6" s="27"/>
      <c r="B6" s="28" t="s">
        <v>9</v>
      </c>
      <c r="C6" s="29">
        <v>862</v>
      </c>
      <c r="D6" s="30">
        <f t="shared" si="0"/>
        <v>96.85393258426967</v>
      </c>
      <c r="E6" s="29">
        <v>28</v>
      </c>
      <c r="F6" s="30">
        <f t="shared" si="1"/>
        <v>3.146067415730337</v>
      </c>
      <c r="G6" s="25">
        <f t="shared" si="2"/>
        <v>890</v>
      </c>
      <c r="H6" s="29">
        <v>64</v>
      </c>
      <c r="I6" s="30">
        <f t="shared" si="3"/>
        <v>94.11764705882352</v>
      </c>
      <c r="J6" s="29">
        <v>4</v>
      </c>
      <c r="K6" s="30">
        <f t="shared" si="4"/>
        <v>5.88235294117647</v>
      </c>
      <c r="L6" s="25">
        <f t="shared" si="5"/>
        <v>68</v>
      </c>
      <c r="M6" s="29">
        <v>926</v>
      </c>
      <c r="N6" s="30">
        <f t="shared" si="6"/>
        <v>96.65970772442589</v>
      </c>
      <c r="O6" s="29">
        <v>32</v>
      </c>
      <c r="P6" s="31">
        <f t="shared" si="7"/>
        <v>3.3402922755741122</v>
      </c>
      <c r="Q6" s="25">
        <f t="shared" si="8"/>
        <v>958</v>
      </c>
    </row>
    <row r="7" spans="1:17" ht="15" customHeight="1">
      <c r="A7" s="21"/>
      <c r="B7" s="22" t="s">
        <v>10</v>
      </c>
      <c r="C7" s="23">
        <v>35</v>
      </c>
      <c r="D7" s="24">
        <f t="shared" si="0"/>
        <v>35.35353535353536</v>
      </c>
      <c r="E7" s="23">
        <v>64</v>
      </c>
      <c r="F7" s="24">
        <f t="shared" si="1"/>
        <v>64.64646464646465</v>
      </c>
      <c r="G7" s="25">
        <f t="shared" si="2"/>
        <v>99</v>
      </c>
      <c r="H7" s="23">
        <v>2</v>
      </c>
      <c r="I7" s="24">
        <f t="shared" si="3"/>
        <v>25</v>
      </c>
      <c r="J7" s="23">
        <v>6</v>
      </c>
      <c r="K7" s="24">
        <f t="shared" si="4"/>
        <v>75</v>
      </c>
      <c r="L7" s="25">
        <f t="shared" si="5"/>
        <v>8</v>
      </c>
      <c r="M7" s="23">
        <v>37</v>
      </c>
      <c r="N7" s="24">
        <f t="shared" si="6"/>
        <v>34.57943925233645</v>
      </c>
      <c r="O7" s="23">
        <v>70</v>
      </c>
      <c r="P7" s="26">
        <f t="shared" si="7"/>
        <v>65.42056074766354</v>
      </c>
      <c r="Q7" s="25">
        <f t="shared" si="8"/>
        <v>107</v>
      </c>
    </row>
    <row r="8" spans="1:17" ht="15" customHeight="1">
      <c r="A8" s="27"/>
      <c r="B8" s="32" t="s">
        <v>11</v>
      </c>
      <c r="C8" s="33">
        <v>603</v>
      </c>
      <c r="D8" s="34">
        <f t="shared" si="0"/>
        <v>72.73823884197829</v>
      </c>
      <c r="E8" s="33">
        <v>226</v>
      </c>
      <c r="F8" s="34">
        <f t="shared" si="1"/>
        <v>27.261761158021713</v>
      </c>
      <c r="G8" s="25">
        <f t="shared" si="2"/>
        <v>829</v>
      </c>
      <c r="H8" s="33">
        <v>63</v>
      </c>
      <c r="I8" s="34">
        <f t="shared" si="3"/>
        <v>75</v>
      </c>
      <c r="J8" s="33">
        <v>21</v>
      </c>
      <c r="K8" s="34">
        <f t="shared" si="4"/>
        <v>25</v>
      </c>
      <c r="L8" s="25">
        <f t="shared" si="5"/>
        <v>84</v>
      </c>
      <c r="M8" s="33">
        <v>666</v>
      </c>
      <c r="N8" s="34">
        <f t="shared" si="6"/>
        <v>72.94633077765607</v>
      </c>
      <c r="O8" s="33">
        <v>247</v>
      </c>
      <c r="P8" s="35">
        <f t="shared" si="7"/>
        <v>27.053669222343924</v>
      </c>
      <c r="Q8" s="25">
        <f t="shared" si="8"/>
        <v>913</v>
      </c>
    </row>
    <row r="9" spans="1:17" ht="15" customHeight="1">
      <c r="A9" s="21"/>
      <c r="B9" s="22" t="s">
        <v>12</v>
      </c>
      <c r="C9" s="23">
        <v>936</v>
      </c>
      <c r="D9" s="24">
        <f t="shared" si="0"/>
        <v>94.07035175879398</v>
      </c>
      <c r="E9" s="23">
        <v>59</v>
      </c>
      <c r="F9" s="24">
        <f t="shared" si="1"/>
        <v>5.92964824120603</v>
      </c>
      <c r="G9" s="25">
        <f t="shared" si="2"/>
        <v>995</v>
      </c>
      <c r="H9" s="23">
        <v>70</v>
      </c>
      <c r="I9" s="24">
        <f t="shared" si="3"/>
        <v>93.33333333333333</v>
      </c>
      <c r="J9" s="23">
        <v>5</v>
      </c>
      <c r="K9" s="24">
        <f t="shared" si="4"/>
        <v>6.666666666666667</v>
      </c>
      <c r="L9" s="25">
        <f t="shared" si="5"/>
        <v>75</v>
      </c>
      <c r="M9" s="23">
        <v>1006</v>
      </c>
      <c r="N9" s="24">
        <f t="shared" si="6"/>
        <v>94.01869158878505</v>
      </c>
      <c r="O9" s="23">
        <v>64</v>
      </c>
      <c r="P9" s="26">
        <f t="shared" si="7"/>
        <v>5.981308411214954</v>
      </c>
      <c r="Q9" s="25">
        <f t="shared" si="8"/>
        <v>1070</v>
      </c>
    </row>
    <row r="10" spans="1:17" ht="15" customHeight="1">
      <c r="A10" s="27"/>
      <c r="B10" s="28" t="s">
        <v>13</v>
      </c>
      <c r="C10" s="29">
        <v>300</v>
      </c>
      <c r="D10" s="30">
        <f t="shared" si="0"/>
        <v>66.3716814159292</v>
      </c>
      <c r="E10" s="29">
        <v>152</v>
      </c>
      <c r="F10" s="30">
        <f t="shared" si="1"/>
        <v>33.6283185840708</v>
      </c>
      <c r="G10" s="25">
        <f t="shared" si="2"/>
        <v>452</v>
      </c>
      <c r="H10" s="29">
        <v>27</v>
      </c>
      <c r="I10" s="30">
        <f t="shared" si="3"/>
        <v>67.5</v>
      </c>
      <c r="J10" s="29">
        <v>13</v>
      </c>
      <c r="K10" s="30">
        <f t="shared" si="4"/>
        <v>32.5</v>
      </c>
      <c r="L10" s="25">
        <f t="shared" si="5"/>
        <v>40</v>
      </c>
      <c r="M10" s="29">
        <v>327</v>
      </c>
      <c r="N10" s="30">
        <f t="shared" si="6"/>
        <v>66.46341463414635</v>
      </c>
      <c r="O10" s="29">
        <v>165</v>
      </c>
      <c r="P10" s="31">
        <f t="shared" si="7"/>
        <v>33.53658536585366</v>
      </c>
      <c r="Q10" s="25">
        <f t="shared" si="8"/>
        <v>492</v>
      </c>
    </row>
    <row r="11" spans="1:17" ht="15" customHeight="1">
      <c r="A11" s="21"/>
      <c r="B11" s="22" t="s">
        <v>14</v>
      </c>
      <c r="C11" s="23">
        <v>1416</v>
      </c>
      <c r="D11" s="24">
        <f t="shared" si="0"/>
        <v>44.29152330309665</v>
      </c>
      <c r="E11" s="23">
        <v>1781</v>
      </c>
      <c r="F11" s="24">
        <f t="shared" si="1"/>
        <v>55.70847669690334</v>
      </c>
      <c r="G11" s="25">
        <f t="shared" si="2"/>
        <v>3197</v>
      </c>
      <c r="H11" s="23">
        <v>150</v>
      </c>
      <c r="I11" s="24">
        <f t="shared" si="3"/>
        <v>37.220843672456574</v>
      </c>
      <c r="J11" s="23">
        <v>253</v>
      </c>
      <c r="K11" s="24">
        <f t="shared" si="4"/>
        <v>62.779156327543426</v>
      </c>
      <c r="L11" s="25">
        <f t="shared" si="5"/>
        <v>403</v>
      </c>
      <c r="M11" s="23">
        <v>1566</v>
      </c>
      <c r="N11" s="24">
        <f t="shared" si="6"/>
        <v>43.5</v>
      </c>
      <c r="O11" s="23">
        <v>2034</v>
      </c>
      <c r="P11" s="26">
        <f t="shared" si="7"/>
        <v>56.49999999999999</v>
      </c>
      <c r="Q11" s="25">
        <f t="shared" si="8"/>
        <v>3600</v>
      </c>
    </row>
    <row r="12" spans="1:17" ht="15" customHeight="1">
      <c r="A12" s="27"/>
      <c r="B12" s="28" t="s">
        <v>15</v>
      </c>
      <c r="C12" s="29">
        <v>25</v>
      </c>
      <c r="D12" s="30">
        <f t="shared" si="0"/>
        <v>92.5925925925926</v>
      </c>
      <c r="E12" s="29">
        <v>2</v>
      </c>
      <c r="F12" s="30">
        <f t="shared" si="1"/>
        <v>7.4074074074074066</v>
      </c>
      <c r="G12" s="25">
        <f t="shared" si="2"/>
        <v>27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v>25</v>
      </c>
      <c r="N12" s="30">
        <f t="shared" si="6"/>
        <v>92.5925925925926</v>
      </c>
      <c r="O12" s="29">
        <v>2</v>
      </c>
      <c r="P12" s="31">
        <f t="shared" si="7"/>
        <v>7.4074074074074066</v>
      </c>
      <c r="Q12" s="25">
        <f t="shared" si="8"/>
        <v>27</v>
      </c>
    </row>
    <row r="13" spans="1:17" ht="15" customHeight="1">
      <c r="A13" s="21"/>
      <c r="B13" s="22" t="s">
        <v>16</v>
      </c>
      <c r="C13" s="23">
        <v>344</v>
      </c>
      <c r="D13" s="24">
        <f t="shared" si="0"/>
        <v>19.96517701683111</v>
      </c>
      <c r="E13" s="23">
        <v>1379</v>
      </c>
      <c r="F13" s="24">
        <f t="shared" si="1"/>
        <v>80.0348229831689</v>
      </c>
      <c r="G13" s="25">
        <f t="shared" si="2"/>
        <v>1723</v>
      </c>
      <c r="H13" s="23">
        <v>26</v>
      </c>
      <c r="I13" s="24">
        <f t="shared" si="3"/>
        <v>18.30985915492958</v>
      </c>
      <c r="J13" s="23">
        <v>116</v>
      </c>
      <c r="K13" s="24">
        <f t="shared" si="4"/>
        <v>81.69014084507043</v>
      </c>
      <c r="L13" s="25">
        <f t="shared" si="5"/>
        <v>142</v>
      </c>
      <c r="M13" s="23">
        <v>370</v>
      </c>
      <c r="N13" s="24">
        <f t="shared" si="6"/>
        <v>19.839142091152816</v>
      </c>
      <c r="O13" s="23">
        <v>1495</v>
      </c>
      <c r="P13" s="26">
        <f t="shared" si="7"/>
        <v>80.16085790884718</v>
      </c>
      <c r="Q13" s="25">
        <f t="shared" si="8"/>
        <v>1865</v>
      </c>
    </row>
    <row r="14" spans="1:17" ht="15" customHeight="1">
      <c r="A14" s="27"/>
      <c r="B14" s="28" t="s">
        <v>17</v>
      </c>
      <c r="C14" s="29">
        <v>75</v>
      </c>
      <c r="D14" s="30">
        <f t="shared" si="0"/>
        <v>23.076923076923077</v>
      </c>
      <c r="E14" s="29">
        <v>250</v>
      </c>
      <c r="F14" s="30">
        <f t="shared" si="1"/>
        <v>76.92307692307693</v>
      </c>
      <c r="G14" s="25">
        <f t="shared" si="2"/>
        <v>325</v>
      </c>
      <c r="H14" s="29">
        <v>1</v>
      </c>
      <c r="I14" s="30">
        <f t="shared" si="3"/>
        <v>14.285714285714285</v>
      </c>
      <c r="J14" s="29">
        <v>6</v>
      </c>
      <c r="K14" s="30">
        <f t="shared" si="4"/>
        <v>85.71428571428571</v>
      </c>
      <c r="L14" s="25">
        <f t="shared" si="5"/>
        <v>7</v>
      </c>
      <c r="M14" s="29">
        <v>76</v>
      </c>
      <c r="N14" s="30">
        <f t="shared" si="6"/>
        <v>22.89156626506024</v>
      </c>
      <c r="O14" s="29">
        <v>256</v>
      </c>
      <c r="P14" s="31">
        <f t="shared" si="7"/>
        <v>77.10843373493977</v>
      </c>
      <c r="Q14" s="25">
        <f t="shared" si="8"/>
        <v>332</v>
      </c>
    </row>
    <row r="15" spans="1:17" ht="24.75" customHeight="1">
      <c r="A15" s="21"/>
      <c r="B15" s="36" t="s">
        <v>18</v>
      </c>
      <c r="C15" s="23">
        <v>190</v>
      </c>
      <c r="D15" s="24">
        <f t="shared" si="0"/>
        <v>15.754560530679933</v>
      </c>
      <c r="E15" s="23">
        <v>1016</v>
      </c>
      <c r="F15" s="24">
        <f t="shared" si="1"/>
        <v>84.24543946932008</v>
      </c>
      <c r="G15" s="25">
        <f t="shared" si="2"/>
        <v>1206</v>
      </c>
      <c r="H15" s="23">
        <v>25</v>
      </c>
      <c r="I15" s="24">
        <f t="shared" si="3"/>
        <v>14.534883720930234</v>
      </c>
      <c r="J15" s="23">
        <v>147</v>
      </c>
      <c r="K15" s="24">
        <f t="shared" si="4"/>
        <v>85.46511627906976</v>
      </c>
      <c r="L15" s="25">
        <f t="shared" si="5"/>
        <v>172</v>
      </c>
      <c r="M15" s="23">
        <v>215</v>
      </c>
      <c r="N15" s="24">
        <f t="shared" si="6"/>
        <v>15.602322206095792</v>
      </c>
      <c r="O15" s="23">
        <v>1163</v>
      </c>
      <c r="P15" s="26">
        <f t="shared" si="7"/>
        <v>84.39767779390421</v>
      </c>
      <c r="Q15" s="25">
        <f t="shared" si="8"/>
        <v>1378</v>
      </c>
    </row>
    <row r="16" spans="1:17" ht="15" customHeight="1">
      <c r="A16" s="27"/>
      <c r="B16" s="28" t="s">
        <v>19</v>
      </c>
      <c r="C16" s="29">
        <v>1962</v>
      </c>
      <c r="D16" s="30">
        <f t="shared" si="0"/>
        <v>90.12402388608176</v>
      </c>
      <c r="E16" s="29">
        <v>215</v>
      </c>
      <c r="F16" s="30">
        <f t="shared" si="1"/>
        <v>9.875976113918236</v>
      </c>
      <c r="G16" s="25">
        <f t="shared" si="2"/>
        <v>2177</v>
      </c>
      <c r="H16" s="29">
        <v>152</v>
      </c>
      <c r="I16" s="30">
        <f t="shared" si="3"/>
        <v>87.86127167630057</v>
      </c>
      <c r="J16" s="29">
        <v>21</v>
      </c>
      <c r="K16" s="30">
        <f t="shared" si="4"/>
        <v>12.138728323699421</v>
      </c>
      <c r="L16" s="25">
        <f t="shared" si="5"/>
        <v>173</v>
      </c>
      <c r="M16" s="29">
        <v>2114</v>
      </c>
      <c r="N16" s="30">
        <f t="shared" si="6"/>
        <v>89.95744680851064</v>
      </c>
      <c r="O16" s="29">
        <v>236</v>
      </c>
      <c r="P16" s="31">
        <f t="shared" si="7"/>
        <v>10.042553191489361</v>
      </c>
      <c r="Q16" s="25">
        <f t="shared" si="8"/>
        <v>2350</v>
      </c>
    </row>
    <row r="17" spans="1:17" ht="15" customHeight="1">
      <c r="A17" s="21"/>
      <c r="B17" s="37" t="s">
        <v>20</v>
      </c>
      <c r="C17" s="38">
        <v>851</v>
      </c>
      <c r="D17" s="39">
        <f t="shared" si="0"/>
        <v>71.09440267335005</v>
      </c>
      <c r="E17" s="38">
        <v>346</v>
      </c>
      <c r="F17" s="39">
        <f t="shared" si="1"/>
        <v>28.905597326649957</v>
      </c>
      <c r="G17" s="25">
        <f t="shared" si="2"/>
        <v>1197</v>
      </c>
      <c r="H17" s="38">
        <v>78</v>
      </c>
      <c r="I17" s="39">
        <f t="shared" si="3"/>
        <v>70.27027027027027</v>
      </c>
      <c r="J17" s="38">
        <v>33</v>
      </c>
      <c r="K17" s="39">
        <f t="shared" si="4"/>
        <v>29.72972972972973</v>
      </c>
      <c r="L17" s="25">
        <f t="shared" si="5"/>
        <v>111</v>
      </c>
      <c r="M17" s="38">
        <v>929</v>
      </c>
      <c r="N17" s="39">
        <f t="shared" si="6"/>
        <v>71.02446483180428</v>
      </c>
      <c r="O17" s="38">
        <v>379</v>
      </c>
      <c r="P17" s="40">
        <f t="shared" si="7"/>
        <v>28.97553516819572</v>
      </c>
      <c r="Q17" s="25">
        <f t="shared" si="8"/>
        <v>1308</v>
      </c>
    </row>
    <row r="18" spans="1:17" s="47" customFormat="1" ht="15" customHeight="1">
      <c r="A18" s="41"/>
      <c r="B18" s="42" t="s">
        <v>21</v>
      </c>
      <c r="C18" s="43">
        <f>SUM(C5:C17)</f>
        <v>9182</v>
      </c>
      <c r="D18" s="44">
        <f t="shared" si="0"/>
        <v>62.15392946591756</v>
      </c>
      <c r="E18" s="43">
        <f>SUM(E5:E17)</f>
        <v>5591</v>
      </c>
      <c r="F18" s="44">
        <f t="shared" si="1"/>
        <v>37.84607053408245</v>
      </c>
      <c r="G18" s="45">
        <f t="shared" si="2"/>
        <v>14773</v>
      </c>
      <c r="H18" s="43">
        <f>SUM(H5:H17)</f>
        <v>774</v>
      </c>
      <c r="I18" s="44">
        <f t="shared" si="3"/>
        <v>55.12820512820513</v>
      </c>
      <c r="J18" s="43">
        <f>SUM(J5:J17)</f>
        <v>630</v>
      </c>
      <c r="K18" s="44">
        <f t="shared" si="4"/>
        <v>44.871794871794876</v>
      </c>
      <c r="L18" s="45">
        <f t="shared" si="5"/>
        <v>1404</v>
      </c>
      <c r="M18" s="43">
        <f>SUM(M5:M17)</f>
        <v>9956</v>
      </c>
      <c r="N18" s="44">
        <f t="shared" si="6"/>
        <v>61.54416764542251</v>
      </c>
      <c r="O18" s="43">
        <f>SUM(O5:O17)</f>
        <v>6221</v>
      </c>
      <c r="P18" s="46">
        <f t="shared" si="7"/>
        <v>38.45583235457749</v>
      </c>
      <c r="Q18" s="45">
        <f t="shared" si="8"/>
        <v>16177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12:30&amp;RThüringen</oddHeader>
    <oddFooter>&amp;R&amp;10Tabelle 40.1 mw</oddFooter>
  </headerFooter>
  <legacyDrawing r:id="rId2"/>
  <oleObjects>
    <oleObject progId="Word.Document.8" shapeId="757782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735</v>
      </c>
      <c r="D5" s="24">
        <f aca="true" t="shared" si="0" ref="D5:D18">IF(C5+E5&lt;&gt;0,100*(C5/(C5+E5)),".")</f>
        <v>96.71052631578947</v>
      </c>
      <c r="E5" s="23">
        <v>25</v>
      </c>
      <c r="F5" s="24">
        <f aca="true" t="shared" si="1" ref="F5:F18">IF(E5+C5&lt;&gt;0,100*(E5/(E5+C5)),".")</f>
        <v>3.289473684210526</v>
      </c>
      <c r="G5" s="25">
        <f aca="true" t="shared" si="2" ref="G5:G18">E5+C5</f>
        <v>760</v>
      </c>
      <c r="H5" s="23">
        <v>118</v>
      </c>
      <c r="I5" s="24">
        <f aca="true" t="shared" si="3" ref="I5:I18">IF(H5+J5&lt;&gt;0,100*(H5/(H5+J5)),".")</f>
        <v>93.65079365079364</v>
      </c>
      <c r="J5" s="23">
        <v>8</v>
      </c>
      <c r="K5" s="24">
        <f aca="true" t="shared" si="4" ref="K5:K18">IF(J5+H5&lt;&gt;0,100*(J5/(J5+H5)),".")</f>
        <v>6.349206349206349</v>
      </c>
      <c r="L5" s="25">
        <f aca="true" t="shared" si="5" ref="L5:L18">J5+H5</f>
        <v>126</v>
      </c>
      <c r="M5" s="23">
        <v>853</v>
      </c>
      <c r="N5" s="24">
        <f aca="true" t="shared" si="6" ref="N5:N18">IF(M5+O5&lt;&gt;0,100*(M5/(M5+O5)),".")</f>
        <v>96.27539503386005</v>
      </c>
      <c r="O5" s="23">
        <v>33</v>
      </c>
      <c r="P5" s="26">
        <f aca="true" t="shared" si="7" ref="P5:P18">IF(O5+M5&lt;&gt;0,100*(O5/(O5+M5)),".")</f>
        <v>3.724604966139955</v>
      </c>
      <c r="Q5" s="25">
        <f aca="true" t="shared" si="8" ref="Q5:Q18">O5+M5</f>
        <v>886</v>
      </c>
    </row>
    <row r="6" spans="1:17" ht="15" customHeight="1">
      <c r="A6" s="27"/>
      <c r="B6" s="28" t="s">
        <v>9</v>
      </c>
      <c r="C6" s="29">
        <v>648</v>
      </c>
      <c r="D6" s="30">
        <f t="shared" si="0"/>
        <v>94.73684210526315</v>
      </c>
      <c r="E6" s="29">
        <v>36</v>
      </c>
      <c r="F6" s="30">
        <f t="shared" si="1"/>
        <v>5.263157894736842</v>
      </c>
      <c r="G6" s="25">
        <f t="shared" si="2"/>
        <v>684</v>
      </c>
      <c r="H6" s="29">
        <v>52</v>
      </c>
      <c r="I6" s="30">
        <f t="shared" si="3"/>
        <v>96.29629629629629</v>
      </c>
      <c r="J6" s="29">
        <v>2</v>
      </c>
      <c r="K6" s="30">
        <f t="shared" si="4"/>
        <v>3.7037037037037033</v>
      </c>
      <c r="L6" s="25">
        <f t="shared" si="5"/>
        <v>54</v>
      </c>
      <c r="M6" s="29">
        <v>700</v>
      </c>
      <c r="N6" s="30">
        <f t="shared" si="6"/>
        <v>94.85094850948511</v>
      </c>
      <c r="O6" s="29">
        <v>38</v>
      </c>
      <c r="P6" s="31">
        <f t="shared" si="7"/>
        <v>5.149051490514905</v>
      </c>
      <c r="Q6" s="25">
        <f t="shared" si="8"/>
        <v>738</v>
      </c>
    </row>
    <row r="7" spans="1:17" ht="15" customHeight="1">
      <c r="A7" s="21"/>
      <c r="B7" s="22" t="s">
        <v>10</v>
      </c>
      <c r="C7" s="23">
        <v>9</v>
      </c>
      <c r="D7" s="24">
        <f t="shared" si="0"/>
        <v>16.363636363636363</v>
      </c>
      <c r="E7" s="23">
        <v>46</v>
      </c>
      <c r="F7" s="24">
        <f t="shared" si="1"/>
        <v>83.63636363636363</v>
      </c>
      <c r="G7" s="25">
        <f t="shared" si="2"/>
        <v>55</v>
      </c>
      <c r="H7" s="23">
        <v>0</v>
      </c>
      <c r="I7" s="24">
        <f t="shared" si="3"/>
        <v>0</v>
      </c>
      <c r="J7" s="23">
        <v>8</v>
      </c>
      <c r="K7" s="24">
        <f t="shared" si="4"/>
        <v>100</v>
      </c>
      <c r="L7" s="25">
        <f t="shared" si="5"/>
        <v>8</v>
      </c>
      <c r="M7" s="23">
        <v>9</v>
      </c>
      <c r="N7" s="24">
        <f t="shared" si="6"/>
        <v>14.285714285714285</v>
      </c>
      <c r="O7" s="23">
        <v>54</v>
      </c>
      <c r="P7" s="26">
        <f t="shared" si="7"/>
        <v>85.71428571428571</v>
      </c>
      <c r="Q7" s="25">
        <f t="shared" si="8"/>
        <v>63</v>
      </c>
    </row>
    <row r="8" spans="1:17" ht="15" customHeight="1">
      <c r="A8" s="27"/>
      <c r="B8" s="32" t="s">
        <v>11</v>
      </c>
      <c r="C8" s="33">
        <v>303</v>
      </c>
      <c r="D8" s="34">
        <f t="shared" si="0"/>
        <v>81.89189189189189</v>
      </c>
      <c r="E8" s="33">
        <v>67</v>
      </c>
      <c r="F8" s="34">
        <f t="shared" si="1"/>
        <v>18.10810810810811</v>
      </c>
      <c r="G8" s="25">
        <f t="shared" si="2"/>
        <v>370</v>
      </c>
      <c r="H8" s="33">
        <v>27</v>
      </c>
      <c r="I8" s="34">
        <f t="shared" si="3"/>
        <v>77.14285714285715</v>
      </c>
      <c r="J8" s="33">
        <v>8</v>
      </c>
      <c r="K8" s="34">
        <f t="shared" si="4"/>
        <v>22.857142857142858</v>
      </c>
      <c r="L8" s="25">
        <f t="shared" si="5"/>
        <v>35</v>
      </c>
      <c r="M8" s="33">
        <v>330</v>
      </c>
      <c r="N8" s="34">
        <f t="shared" si="6"/>
        <v>81.48148148148148</v>
      </c>
      <c r="O8" s="33">
        <v>75</v>
      </c>
      <c r="P8" s="35">
        <f t="shared" si="7"/>
        <v>18.51851851851852</v>
      </c>
      <c r="Q8" s="25">
        <f t="shared" si="8"/>
        <v>405</v>
      </c>
    </row>
    <row r="9" spans="1:17" ht="15" customHeight="1">
      <c r="A9" s="21"/>
      <c r="B9" s="22" t="s">
        <v>12</v>
      </c>
      <c r="C9" s="23">
        <v>370</v>
      </c>
      <c r="D9" s="24">
        <f t="shared" si="0"/>
        <v>88.9423076923077</v>
      </c>
      <c r="E9" s="23">
        <v>46</v>
      </c>
      <c r="F9" s="24">
        <f t="shared" si="1"/>
        <v>11.057692307692307</v>
      </c>
      <c r="G9" s="25">
        <f t="shared" si="2"/>
        <v>416</v>
      </c>
      <c r="H9" s="23">
        <v>94</v>
      </c>
      <c r="I9" s="24">
        <f t="shared" si="3"/>
        <v>91.2621359223301</v>
      </c>
      <c r="J9" s="23">
        <v>9</v>
      </c>
      <c r="K9" s="24">
        <f t="shared" si="4"/>
        <v>8.737864077669903</v>
      </c>
      <c r="L9" s="25">
        <f t="shared" si="5"/>
        <v>103</v>
      </c>
      <c r="M9" s="23">
        <v>464</v>
      </c>
      <c r="N9" s="24">
        <f t="shared" si="6"/>
        <v>89.40269749518305</v>
      </c>
      <c r="O9" s="23">
        <v>55</v>
      </c>
      <c r="P9" s="26">
        <f t="shared" si="7"/>
        <v>10.597302504816955</v>
      </c>
      <c r="Q9" s="25">
        <f t="shared" si="8"/>
        <v>519</v>
      </c>
    </row>
    <row r="10" spans="1:17" ht="15" customHeight="1">
      <c r="A10" s="27"/>
      <c r="B10" s="28" t="s">
        <v>13</v>
      </c>
      <c r="C10" s="29">
        <v>589</v>
      </c>
      <c r="D10" s="30">
        <f t="shared" si="0"/>
        <v>76.29533678756476</v>
      </c>
      <c r="E10" s="29">
        <v>183</v>
      </c>
      <c r="F10" s="30">
        <f t="shared" si="1"/>
        <v>23.704663212435236</v>
      </c>
      <c r="G10" s="25">
        <f t="shared" si="2"/>
        <v>772</v>
      </c>
      <c r="H10" s="29">
        <v>23</v>
      </c>
      <c r="I10" s="30">
        <f t="shared" si="3"/>
        <v>69.6969696969697</v>
      </c>
      <c r="J10" s="29">
        <v>10</v>
      </c>
      <c r="K10" s="30">
        <f t="shared" si="4"/>
        <v>30.303030303030305</v>
      </c>
      <c r="L10" s="25">
        <f t="shared" si="5"/>
        <v>33</v>
      </c>
      <c r="M10" s="29">
        <v>612</v>
      </c>
      <c r="N10" s="30">
        <f t="shared" si="6"/>
        <v>76.0248447204969</v>
      </c>
      <c r="O10" s="29">
        <v>193</v>
      </c>
      <c r="P10" s="31">
        <f t="shared" si="7"/>
        <v>23.975155279503106</v>
      </c>
      <c r="Q10" s="25">
        <f t="shared" si="8"/>
        <v>805</v>
      </c>
    </row>
    <row r="11" spans="1:17" ht="15" customHeight="1">
      <c r="A11" s="21"/>
      <c r="B11" s="22" t="s">
        <v>14</v>
      </c>
      <c r="C11" s="23">
        <v>2555</v>
      </c>
      <c r="D11" s="24">
        <f t="shared" si="0"/>
        <v>51.151151151151154</v>
      </c>
      <c r="E11" s="23">
        <v>2440</v>
      </c>
      <c r="F11" s="24">
        <f t="shared" si="1"/>
        <v>48.848848848848846</v>
      </c>
      <c r="G11" s="25">
        <f t="shared" si="2"/>
        <v>4995</v>
      </c>
      <c r="H11" s="23">
        <v>329</v>
      </c>
      <c r="I11" s="24">
        <f t="shared" si="3"/>
        <v>43.403693931398415</v>
      </c>
      <c r="J11" s="23">
        <v>429</v>
      </c>
      <c r="K11" s="24">
        <f t="shared" si="4"/>
        <v>56.596306068601585</v>
      </c>
      <c r="L11" s="25">
        <f t="shared" si="5"/>
        <v>758</v>
      </c>
      <c r="M11" s="23">
        <v>2884</v>
      </c>
      <c r="N11" s="24">
        <f t="shared" si="6"/>
        <v>50.130366765166</v>
      </c>
      <c r="O11" s="23">
        <v>2869</v>
      </c>
      <c r="P11" s="26">
        <f t="shared" si="7"/>
        <v>49.869633234834</v>
      </c>
      <c r="Q11" s="25">
        <f t="shared" si="8"/>
        <v>5753</v>
      </c>
    </row>
    <row r="12" spans="1:17" ht="15" customHeight="1">
      <c r="A12" s="27"/>
      <c r="B12" s="28" t="s">
        <v>15</v>
      </c>
      <c r="C12" s="29">
        <v>124</v>
      </c>
      <c r="D12" s="30">
        <f t="shared" si="0"/>
        <v>95.38461538461539</v>
      </c>
      <c r="E12" s="29">
        <v>6</v>
      </c>
      <c r="F12" s="30">
        <f t="shared" si="1"/>
        <v>4.615384615384616</v>
      </c>
      <c r="G12" s="25">
        <f t="shared" si="2"/>
        <v>130</v>
      </c>
      <c r="H12" s="29">
        <v>3</v>
      </c>
      <c r="I12" s="30">
        <f t="shared" si="3"/>
        <v>100</v>
      </c>
      <c r="J12" s="29">
        <v>0</v>
      </c>
      <c r="K12" s="30">
        <f t="shared" si="4"/>
        <v>0</v>
      </c>
      <c r="L12" s="25">
        <f t="shared" si="5"/>
        <v>3</v>
      </c>
      <c r="M12" s="29">
        <v>127</v>
      </c>
      <c r="N12" s="30">
        <f t="shared" si="6"/>
        <v>95.48872180451127</v>
      </c>
      <c r="O12" s="29">
        <v>6</v>
      </c>
      <c r="P12" s="31">
        <f t="shared" si="7"/>
        <v>4.511278195488721</v>
      </c>
      <c r="Q12" s="25">
        <f t="shared" si="8"/>
        <v>133</v>
      </c>
    </row>
    <row r="13" spans="1:17" ht="15" customHeight="1">
      <c r="A13" s="21"/>
      <c r="B13" s="22" t="s">
        <v>16</v>
      </c>
      <c r="C13" s="23">
        <v>412</v>
      </c>
      <c r="D13" s="24">
        <f t="shared" si="0"/>
        <v>24.597014925373134</v>
      </c>
      <c r="E13" s="23">
        <v>1263</v>
      </c>
      <c r="F13" s="24">
        <f t="shared" si="1"/>
        <v>75.40298507462686</v>
      </c>
      <c r="G13" s="25">
        <f t="shared" si="2"/>
        <v>1675</v>
      </c>
      <c r="H13" s="23">
        <v>61</v>
      </c>
      <c r="I13" s="24">
        <f t="shared" si="3"/>
        <v>26.75438596491228</v>
      </c>
      <c r="J13" s="23">
        <v>167</v>
      </c>
      <c r="K13" s="24">
        <f t="shared" si="4"/>
        <v>73.24561403508771</v>
      </c>
      <c r="L13" s="25">
        <f t="shared" si="5"/>
        <v>228</v>
      </c>
      <c r="M13" s="23">
        <v>473</v>
      </c>
      <c r="N13" s="24">
        <f t="shared" si="6"/>
        <v>24.85549132947977</v>
      </c>
      <c r="O13" s="23">
        <v>1430</v>
      </c>
      <c r="P13" s="26">
        <f t="shared" si="7"/>
        <v>75.14450867052022</v>
      </c>
      <c r="Q13" s="25">
        <f t="shared" si="8"/>
        <v>1903</v>
      </c>
    </row>
    <row r="14" spans="1:17" ht="15" customHeight="1">
      <c r="A14" s="27"/>
      <c r="B14" s="28" t="s">
        <v>17</v>
      </c>
      <c r="C14" s="29">
        <v>120</v>
      </c>
      <c r="D14" s="30">
        <f t="shared" si="0"/>
        <v>13.468013468013467</v>
      </c>
      <c r="E14" s="29">
        <v>771</v>
      </c>
      <c r="F14" s="30">
        <f t="shared" si="1"/>
        <v>86.53198653198653</v>
      </c>
      <c r="G14" s="25">
        <f t="shared" si="2"/>
        <v>891</v>
      </c>
      <c r="H14" s="29">
        <v>7</v>
      </c>
      <c r="I14" s="30">
        <f t="shared" si="3"/>
        <v>13.20754716981132</v>
      </c>
      <c r="J14" s="29">
        <v>46</v>
      </c>
      <c r="K14" s="30">
        <f t="shared" si="4"/>
        <v>86.79245283018868</v>
      </c>
      <c r="L14" s="25">
        <f t="shared" si="5"/>
        <v>53</v>
      </c>
      <c r="M14" s="29">
        <v>127</v>
      </c>
      <c r="N14" s="30">
        <f t="shared" si="6"/>
        <v>13.453389830508474</v>
      </c>
      <c r="O14" s="29">
        <v>817</v>
      </c>
      <c r="P14" s="31">
        <f t="shared" si="7"/>
        <v>86.54661016949152</v>
      </c>
      <c r="Q14" s="25">
        <f t="shared" si="8"/>
        <v>944</v>
      </c>
    </row>
    <row r="15" spans="1:17" ht="24.75" customHeight="1">
      <c r="A15" s="21"/>
      <c r="B15" s="36" t="s">
        <v>18</v>
      </c>
      <c r="C15" s="23">
        <v>304</v>
      </c>
      <c r="D15" s="24">
        <f t="shared" si="0"/>
        <v>27.461607949412826</v>
      </c>
      <c r="E15" s="23">
        <v>803</v>
      </c>
      <c r="F15" s="24">
        <f t="shared" si="1"/>
        <v>72.53839205058718</v>
      </c>
      <c r="G15" s="25">
        <f t="shared" si="2"/>
        <v>1107</v>
      </c>
      <c r="H15" s="23">
        <v>30</v>
      </c>
      <c r="I15" s="24">
        <f t="shared" si="3"/>
        <v>22.22222222222222</v>
      </c>
      <c r="J15" s="23">
        <v>105</v>
      </c>
      <c r="K15" s="24">
        <f t="shared" si="4"/>
        <v>77.77777777777779</v>
      </c>
      <c r="L15" s="25">
        <f t="shared" si="5"/>
        <v>135</v>
      </c>
      <c r="M15" s="23">
        <v>334</v>
      </c>
      <c r="N15" s="24">
        <f t="shared" si="6"/>
        <v>26.89210950080515</v>
      </c>
      <c r="O15" s="23">
        <v>908</v>
      </c>
      <c r="P15" s="26">
        <f t="shared" si="7"/>
        <v>73.10789049919485</v>
      </c>
      <c r="Q15" s="25">
        <f t="shared" si="8"/>
        <v>1242</v>
      </c>
    </row>
    <row r="16" spans="1:17" ht="15" customHeight="1">
      <c r="A16" s="27"/>
      <c r="B16" s="28" t="s">
        <v>19</v>
      </c>
      <c r="C16" s="29">
        <v>811</v>
      </c>
      <c r="D16" s="30">
        <f t="shared" si="0"/>
        <v>81.34403209628887</v>
      </c>
      <c r="E16" s="29">
        <v>186</v>
      </c>
      <c r="F16" s="30">
        <f t="shared" si="1"/>
        <v>18.655967903711137</v>
      </c>
      <c r="G16" s="25">
        <f t="shared" si="2"/>
        <v>997</v>
      </c>
      <c r="H16" s="29">
        <v>55</v>
      </c>
      <c r="I16" s="30">
        <f t="shared" si="3"/>
        <v>77.46478873239437</v>
      </c>
      <c r="J16" s="29">
        <v>16</v>
      </c>
      <c r="K16" s="30">
        <f t="shared" si="4"/>
        <v>22.535211267605636</v>
      </c>
      <c r="L16" s="25">
        <f t="shared" si="5"/>
        <v>71</v>
      </c>
      <c r="M16" s="29">
        <v>866</v>
      </c>
      <c r="N16" s="30">
        <f t="shared" si="6"/>
        <v>81.08614232209737</v>
      </c>
      <c r="O16" s="29">
        <v>202</v>
      </c>
      <c r="P16" s="31">
        <f t="shared" si="7"/>
        <v>18.91385767790262</v>
      </c>
      <c r="Q16" s="25">
        <f t="shared" si="8"/>
        <v>1068</v>
      </c>
    </row>
    <row r="17" spans="1:17" ht="15" customHeight="1">
      <c r="A17" s="21"/>
      <c r="B17" s="37" t="s">
        <v>20</v>
      </c>
      <c r="C17" s="38">
        <v>267</v>
      </c>
      <c r="D17" s="39">
        <f t="shared" si="0"/>
        <v>72.75204359673025</v>
      </c>
      <c r="E17" s="38">
        <v>100</v>
      </c>
      <c r="F17" s="39">
        <f t="shared" si="1"/>
        <v>27.247956403269757</v>
      </c>
      <c r="G17" s="25">
        <f t="shared" si="2"/>
        <v>367</v>
      </c>
      <c r="H17" s="38">
        <v>26</v>
      </c>
      <c r="I17" s="39">
        <f t="shared" si="3"/>
        <v>72.22222222222221</v>
      </c>
      <c r="J17" s="38">
        <v>10</v>
      </c>
      <c r="K17" s="39">
        <f t="shared" si="4"/>
        <v>27.77777777777778</v>
      </c>
      <c r="L17" s="25">
        <f t="shared" si="5"/>
        <v>36</v>
      </c>
      <c r="M17" s="38">
        <v>293</v>
      </c>
      <c r="N17" s="39">
        <f t="shared" si="6"/>
        <v>72.7047146401985</v>
      </c>
      <c r="O17" s="38">
        <v>110</v>
      </c>
      <c r="P17" s="40">
        <f t="shared" si="7"/>
        <v>27.29528535980149</v>
      </c>
      <c r="Q17" s="25">
        <f t="shared" si="8"/>
        <v>403</v>
      </c>
    </row>
    <row r="18" spans="1:17" s="47" customFormat="1" ht="15" customHeight="1">
      <c r="A18" s="41"/>
      <c r="B18" s="42" t="s">
        <v>21</v>
      </c>
      <c r="C18" s="43">
        <f>SUM(C5:C17)</f>
        <v>7247</v>
      </c>
      <c r="D18" s="44">
        <f t="shared" si="0"/>
        <v>54.82260382782359</v>
      </c>
      <c r="E18" s="43">
        <f>SUM(E5:E17)</f>
        <v>5972</v>
      </c>
      <c r="F18" s="44">
        <f t="shared" si="1"/>
        <v>45.177396172176415</v>
      </c>
      <c r="G18" s="45">
        <f t="shared" si="2"/>
        <v>13219</v>
      </c>
      <c r="H18" s="43">
        <f>SUM(H5:H17)</f>
        <v>825</v>
      </c>
      <c r="I18" s="44">
        <f t="shared" si="3"/>
        <v>50.213024954351795</v>
      </c>
      <c r="J18" s="43">
        <f>SUM(J5:J17)</f>
        <v>818</v>
      </c>
      <c r="K18" s="44">
        <f t="shared" si="4"/>
        <v>49.786975045648205</v>
      </c>
      <c r="L18" s="45">
        <f t="shared" si="5"/>
        <v>1643</v>
      </c>
      <c r="M18" s="43">
        <f>SUM(M5:M17)</f>
        <v>8072</v>
      </c>
      <c r="N18" s="44">
        <f t="shared" si="6"/>
        <v>54.31301305342484</v>
      </c>
      <c r="O18" s="43">
        <f>SUM(O5:O17)</f>
        <v>6790</v>
      </c>
      <c r="P18" s="46">
        <f t="shared" si="7"/>
        <v>45.68698694657516</v>
      </c>
      <c r="Q18" s="45">
        <f t="shared" si="8"/>
        <v>14862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12:30&amp;RHamburg</oddHeader>
    <oddFooter>&amp;R&amp;10Tabelle 40.1 mw</oddFooter>
  </headerFooter>
  <legacyDrawing r:id="rId2"/>
  <oleObjects>
    <oleObject progId="Word.Document.8" shapeId="757705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4938</v>
      </c>
      <c r="D5" s="24">
        <f aca="true" t="shared" si="0" ref="D5:D18">IF(C5+E5&lt;&gt;0,100*(C5/(C5+E5)),".")</f>
        <v>97.20472440944881</v>
      </c>
      <c r="E5" s="23">
        <v>142</v>
      </c>
      <c r="F5" s="24">
        <f aca="true" t="shared" si="1" ref="F5:F18">IF(E5+C5&lt;&gt;0,100*(E5/(E5+C5)),".")</f>
        <v>2.795275590551181</v>
      </c>
      <c r="G5" s="25">
        <f aca="true" t="shared" si="2" ref="G5:G18">E5+C5</f>
        <v>5080</v>
      </c>
      <c r="H5" s="23">
        <v>1722</v>
      </c>
      <c r="I5" s="24">
        <f aca="true" t="shared" si="3" ref="I5:I18">IF(H5+J5&lt;&gt;0,100*(H5/(H5+J5)),".")</f>
        <v>97.78534923339012</v>
      </c>
      <c r="J5" s="23">
        <v>39</v>
      </c>
      <c r="K5" s="24">
        <f aca="true" t="shared" si="4" ref="K5:K18">IF(J5+H5&lt;&gt;0,100*(J5/(J5+H5)),".")</f>
        <v>2.2146507666098807</v>
      </c>
      <c r="L5" s="25">
        <f aca="true" t="shared" si="5" ref="L5:L18">J5+H5</f>
        <v>1761</v>
      </c>
      <c r="M5" s="23">
        <v>6660</v>
      </c>
      <c r="N5" s="24">
        <f aca="true" t="shared" si="6" ref="N5:N18">IF(M5+O5&lt;&gt;0,100*(M5/(M5+O5)),".")</f>
        <v>97.35418798421284</v>
      </c>
      <c r="O5" s="23">
        <v>181</v>
      </c>
      <c r="P5" s="26">
        <f aca="true" t="shared" si="7" ref="P5:P18">IF(O5+M5&lt;&gt;0,100*(O5/(O5+M5)),".")</f>
        <v>2.6458120157871656</v>
      </c>
      <c r="Q5" s="25">
        <f aca="true" t="shared" si="8" ref="Q5:Q18">O5+M5</f>
        <v>6841</v>
      </c>
    </row>
    <row r="6" spans="1:17" ht="15" customHeight="1">
      <c r="A6" s="27"/>
      <c r="B6" s="28" t="s">
        <v>9</v>
      </c>
      <c r="C6" s="29">
        <v>2723</v>
      </c>
      <c r="D6" s="30">
        <f t="shared" si="0"/>
        <v>94.9442119944212</v>
      </c>
      <c r="E6" s="29">
        <v>145</v>
      </c>
      <c r="F6" s="30">
        <f t="shared" si="1"/>
        <v>5.0557880055788</v>
      </c>
      <c r="G6" s="25">
        <f t="shared" si="2"/>
        <v>2868</v>
      </c>
      <c r="H6" s="29">
        <v>737</v>
      </c>
      <c r="I6" s="30">
        <f t="shared" si="3"/>
        <v>95.59014267185474</v>
      </c>
      <c r="J6" s="29">
        <v>34</v>
      </c>
      <c r="K6" s="30">
        <f t="shared" si="4"/>
        <v>4.409857328145266</v>
      </c>
      <c r="L6" s="25">
        <f t="shared" si="5"/>
        <v>771</v>
      </c>
      <c r="M6" s="29">
        <v>3460</v>
      </c>
      <c r="N6" s="30">
        <f t="shared" si="6"/>
        <v>95.08106622698543</v>
      </c>
      <c r="O6" s="29">
        <v>179</v>
      </c>
      <c r="P6" s="31">
        <f t="shared" si="7"/>
        <v>4.918933773014564</v>
      </c>
      <c r="Q6" s="25">
        <f t="shared" si="8"/>
        <v>3639</v>
      </c>
    </row>
    <row r="7" spans="1:17" ht="15" customHeight="1">
      <c r="A7" s="21"/>
      <c r="B7" s="22" t="s">
        <v>10</v>
      </c>
      <c r="C7" s="23">
        <v>35</v>
      </c>
      <c r="D7" s="24">
        <f t="shared" si="0"/>
        <v>33.65384615384615</v>
      </c>
      <c r="E7" s="23">
        <v>69</v>
      </c>
      <c r="F7" s="24">
        <f t="shared" si="1"/>
        <v>66.34615384615384</v>
      </c>
      <c r="G7" s="25">
        <f t="shared" si="2"/>
        <v>104</v>
      </c>
      <c r="H7" s="23">
        <v>4</v>
      </c>
      <c r="I7" s="24">
        <f t="shared" si="3"/>
        <v>40</v>
      </c>
      <c r="J7" s="23">
        <v>6</v>
      </c>
      <c r="K7" s="24">
        <f t="shared" si="4"/>
        <v>60</v>
      </c>
      <c r="L7" s="25">
        <f t="shared" si="5"/>
        <v>10</v>
      </c>
      <c r="M7" s="23">
        <v>39</v>
      </c>
      <c r="N7" s="24">
        <f t="shared" si="6"/>
        <v>34.21052631578947</v>
      </c>
      <c r="O7" s="23">
        <v>75</v>
      </c>
      <c r="P7" s="26">
        <f t="shared" si="7"/>
        <v>65.78947368421053</v>
      </c>
      <c r="Q7" s="25">
        <f t="shared" si="8"/>
        <v>114</v>
      </c>
    </row>
    <row r="8" spans="1:17" ht="15" customHeight="1">
      <c r="A8" s="27"/>
      <c r="B8" s="32" t="s">
        <v>11</v>
      </c>
      <c r="C8" s="33">
        <v>1586</v>
      </c>
      <c r="D8" s="34">
        <f t="shared" si="0"/>
        <v>77.29044834307992</v>
      </c>
      <c r="E8" s="33">
        <v>466</v>
      </c>
      <c r="F8" s="34">
        <f t="shared" si="1"/>
        <v>22.709551656920077</v>
      </c>
      <c r="G8" s="25">
        <f t="shared" si="2"/>
        <v>2052</v>
      </c>
      <c r="H8" s="33">
        <v>292</v>
      </c>
      <c r="I8" s="34">
        <f t="shared" si="3"/>
        <v>75.45219638242894</v>
      </c>
      <c r="J8" s="33">
        <v>95</v>
      </c>
      <c r="K8" s="34">
        <f t="shared" si="4"/>
        <v>24.54780361757106</v>
      </c>
      <c r="L8" s="25">
        <f t="shared" si="5"/>
        <v>387</v>
      </c>
      <c r="M8" s="33">
        <v>1878</v>
      </c>
      <c r="N8" s="34">
        <f t="shared" si="6"/>
        <v>76.99876998769987</v>
      </c>
      <c r="O8" s="33">
        <v>561</v>
      </c>
      <c r="P8" s="35">
        <f t="shared" si="7"/>
        <v>23.001230012300123</v>
      </c>
      <c r="Q8" s="25">
        <f t="shared" si="8"/>
        <v>2439</v>
      </c>
    </row>
    <row r="9" spans="1:17" ht="15" customHeight="1">
      <c r="A9" s="21"/>
      <c r="B9" s="22" t="s">
        <v>12</v>
      </c>
      <c r="C9" s="23">
        <v>1205</v>
      </c>
      <c r="D9" s="24">
        <f t="shared" si="0"/>
        <v>87.63636363636364</v>
      </c>
      <c r="E9" s="23">
        <v>170</v>
      </c>
      <c r="F9" s="24">
        <f t="shared" si="1"/>
        <v>12.363636363636363</v>
      </c>
      <c r="G9" s="25">
        <f t="shared" si="2"/>
        <v>1375</v>
      </c>
      <c r="H9" s="23">
        <v>1960</v>
      </c>
      <c r="I9" s="24">
        <f t="shared" si="3"/>
        <v>93.02325581395348</v>
      </c>
      <c r="J9" s="23">
        <v>147</v>
      </c>
      <c r="K9" s="24">
        <f t="shared" si="4"/>
        <v>6.976744186046512</v>
      </c>
      <c r="L9" s="25">
        <f t="shared" si="5"/>
        <v>2107</v>
      </c>
      <c r="M9" s="23">
        <v>3165</v>
      </c>
      <c r="N9" s="24">
        <f t="shared" si="6"/>
        <v>90.89603676048247</v>
      </c>
      <c r="O9" s="23">
        <v>317</v>
      </c>
      <c r="P9" s="26">
        <f t="shared" si="7"/>
        <v>9.103963239517519</v>
      </c>
      <c r="Q9" s="25">
        <f t="shared" si="8"/>
        <v>3482</v>
      </c>
    </row>
    <row r="10" spans="1:17" ht="15" customHeight="1">
      <c r="A10" s="27"/>
      <c r="B10" s="28" t="s">
        <v>13</v>
      </c>
      <c r="C10" s="29">
        <v>1381</v>
      </c>
      <c r="D10" s="30">
        <f t="shared" si="0"/>
        <v>70.63938618925832</v>
      </c>
      <c r="E10" s="29">
        <v>574</v>
      </c>
      <c r="F10" s="30">
        <f t="shared" si="1"/>
        <v>29.360613810741686</v>
      </c>
      <c r="G10" s="25">
        <f t="shared" si="2"/>
        <v>1955</v>
      </c>
      <c r="H10" s="29">
        <v>179</v>
      </c>
      <c r="I10" s="30">
        <f t="shared" si="3"/>
        <v>66.05166051660517</v>
      </c>
      <c r="J10" s="29">
        <v>92</v>
      </c>
      <c r="K10" s="30">
        <f t="shared" si="4"/>
        <v>33.94833948339483</v>
      </c>
      <c r="L10" s="25">
        <f t="shared" si="5"/>
        <v>271</v>
      </c>
      <c r="M10" s="29">
        <v>1560</v>
      </c>
      <c r="N10" s="30">
        <f t="shared" si="6"/>
        <v>70.08086253369272</v>
      </c>
      <c r="O10" s="29">
        <v>666</v>
      </c>
      <c r="P10" s="31">
        <f t="shared" si="7"/>
        <v>29.919137466307276</v>
      </c>
      <c r="Q10" s="25">
        <f t="shared" si="8"/>
        <v>2226</v>
      </c>
    </row>
    <row r="11" spans="1:17" ht="15" customHeight="1">
      <c r="A11" s="21"/>
      <c r="B11" s="22" t="s">
        <v>14</v>
      </c>
      <c r="C11" s="23">
        <v>5534</v>
      </c>
      <c r="D11" s="24">
        <f t="shared" si="0"/>
        <v>45.13129995106834</v>
      </c>
      <c r="E11" s="23">
        <v>6728</v>
      </c>
      <c r="F11" s="24">
        <f t="shared" si="1"/>
        <v>54.868700048931665</v>
      </c>
      <c r="G11" s="25">
        <f t="shared" si="2"/>
        <v>12262</v>
      </c>
      <c r="H11" s="23">
        <v>1686</v>
      </c>
      <c r="I11" s="24">
        <f t="shared" si="3"/>
        <v>48.40654608096469</v>
      </c>
      <c r="J11" s="23">
        <v>1797</v>
      </c>
      <c r="K11" s="24">
        <f t="shared" si="4"/>
        <v>51.59345391903531</v>
      </c>
      <c r="L11" s="25">
        <f t="shared" si="5"/>
        <v>3483</v>
      </c>
      <c r="M11" s="23">
        <v>7220</v>
      </c>
      <c r="N11" s="24">
        <f t="shared" si="6"/>
        <v>45.855827246744994</v>
      </c>
      <c r="O11" s="23">
        <v>8525</v>
      </c>
      <c r="P11" s="26">
        <f t="shared" si="7"/>
        <v>54.144172753255006</v>
      </c>
      <c r="Q11" s="25">
        <f t="shared" si="8"/>
        <v>15745</v>
      </c>
    </row>
    <row r="12" spans="1:17" ht="15" customHeight="1">
      <c r="A12" s="27"/>
      <c r="B12" s="28" t="s">
        <v>15</v>
      </c>
      <c r="C12" s="29">
        <v>137</v>
      </c>
      <c r="D12" s="30">
        <f t="shared" si="0"/>
        <v>93.83561643835617</v>
      </c>
      <c r="E12" s="29">
        <v>9</v>
      </c>
      <c r="F12" s="30">
        <f t="shared" si="1"/>
        <v>6.164383561643835</v>
      </c>
      <c r="G12" s="25">
        <f t="shared" si="2"/>
        <v>146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v>137</v>
      </c>
      <c r="N12" s="30">
        <f t="shared" si="6"/>
        <v>93.83561643835617</v>
      </c>
      <c r="O12" s="29">
        <v>9</v>
      </c>
      <c r="P12" s="31">
        <f t="shared" si="7"/>
        <v>6.164383561643835</v>
      </c>
      <c r="Q12" s="25">
        <f t="shared" si="8"/>
        <v>146</v>
      </c>
    </row>
    <row r="13" spans="1:17" ht="15" customHeight="1">
      <c r="A13" s="21"/>
      <c r="B13" s="22" t="s">
        <v>16</v>
      </c>
      <c r="C13" s="23">
        <v>1526</v>
      </c>
      <c r="D13" s="24">
        <f t="shared" si="0"/>
        <v>25.86002372479241</v>
      </c>
      <c r="E13" s="23">
        <v>4375</v>
      </c>
      <c r="F13" s="24">
        <f t="shared" si="1"/>
        <v>74.1399762752076</v>
      </c>
      <c r="G13" s="25">
        <f t="shared" si="2"/>
        <v>5901</v>
      </c>
      <c r="H13" s="23">
        <v>659</v>
      </c>
      <c r="I13" s="24">
        <f t="shared" si="3"/>
        <v>31.3212927756654</v>
      </c>
      <c r="J13" s="23">
        <v>1445</v>
      </c>
      <c r="K13" s="24">
        <f t="shared" si="4"/>
        <v>68.6787072243346</v>
      </c>
      <c r="L13" s="25">
        <f t="shared" si="5"/>
        <v>2104</v>
      </c>
      <c r="M13" s="23">
        <v>2185</v>
      </c>
      <c r="N13" s="24">
        <f t="shared" si="6"/>
        <v>27.295440349781387</v>
      </c>
      <c r="O13" s="23">
        <v>5820</v>
      </c>
      <c r="P13" s="26">
        <f t="shared" si="7"/>
        <v>72.70455965021861</v>
      </c>
      <c r="Q13" s="25">
        <f t="shared" si="8"/>
        <v>8005</v>
      </c>
    </row>
    <row r="14" spans="1:17" ht="15" customHeight="1">
      <c r="A14" s="27"/>
      <c r="B14" s="28" t="s">
        <v>17</v>
      </c>
      <c r="C14" s="29">
        <v>430</v>
      </c>
      <c r="D14" s="30">
        <f t="shared" si="0"/>
        <v>12.09563994374121</v>
      </c>
      <c r="E14" s="29">
        <v>3125</v>
      </c>
      <c r="F14" s="30">
        <f t="shared" si="1"/>
        <v>87.9043600562588</v>
      </c>
      <c r="G14" s="25">
        <f t="shared" si="2"/>
        <v>3555</v>
      </c>
      <c r="H14" s="29">
        <v>45</v>
      </c>
      <c r="I14" s="30">
        <f t="shared" si="3"/>
        <v>25.862068965517242</v>
      </c>
      <c r="J14" s="29">
        <v>129</v>
      </c>
      <c r="K14" s="30">
        <f t="shared" si="4"/>
        <v>74.13793103448276</v>
      </c>
      <c r="L14" s="25">
        <f t="shared" si="5"/>
        <v>174</v>
      </c>
      <c r="M14" s="29">
        <v>475</v>
      </c>
      <c r="N14" s="30">
        <f t="shared" si="6"/>
        <v>12.73799946366318</v>
      </c>
      <c r="O14" s="29">
        <v>3254</v>
      </c>
      <c r="P14" s="31">
        <f t="shared" si="7"/>
        <v>87.26200053633681</v>
      </c>
      <c r="Q14" s="25">
        <f t="shared" si="8"/>
        <v>3729</v>
      </c>
    </row>
    <row r="15" spans="1:17" ht="24.75" customHeight="1">
      <c r="A15" s="21"/>
      <c r="B15" s="36" t="s">
        <v>18</v>
      </c>
      <c r="C15" s="23">
        <v>685</v>
      </c>
      <c r="D15" s="24">
        <f t="shared" si="0"/>
        <v>18.86013215859031</v>
      </c>
      <c r="E15" s="23">
        <v>2947</v>
      </c>
      <c r="F15" s="24">
        <f t="shared" si="1"/>
        <v>81.1398678414097</v>
      </c>
      <c r="G15" s="25">
        <f t="shared" si="2"/>
        <v>3632</v>
      </c>
      <c r="H15" s="23">
        <v>134</v>
      </c>
      <c r="I15" s="24">
        <f t="shared" si="3"/>
        <v>15.244596131968146</v>
      </c>
      <c r="J15" s="23">
        <v>745</v>
      </c>
      <c r="K15" s="24">
        <f t="shared" si="4"/>
        <v>84.75540386803185</v>
      </c>
      <c r="L15" s="25">
        <f t="shared" si="5"/>
        <v>879</v>
      </c>
      <c r="M15" s="23">
        <v>819</v>
      </c>
      <c r="N15" s="24">
        <f t="shared" si="6"/>
        <v>18.155619596541786</v>
      </c>
      <c r="O15" s="23">
        <v>3692</v>
      </c>
      <c r="P15" s="26">
        <f t="shared" si="7"/>
        <v>81.84438040345822</v>
      </c>
      <c r="Q15" s="25">
        <f t="shared" si="8"/>
        <v>4511</v>
      </c>
    </row>
    <row r="16" spans="1:17" ht="15" customHeight="1">
      <c r="A16" s="27"/>
      <c r="B16" s="28" t="s">
        <v>19</v>
      </c>
      <c r="C16" s="29">
        <v>3496</v>
      </c>
      <c r="D16" s="30">
        <f t="shared" si="0"/>
        <v>83.23809523809523</v>
      </c>
      <c r="E16" s="29">
        <v>704</v>
      </c>
      <c r="F16" s="30">
        <f t="shared" si="1"/>
        <v>16.761904761904763</v>
      </c>
      <c r="G16" s="25">
        <f t="shared" si="2"/>
        <v>4200</v>
      </c>
      <c r="H16" s="29">
        <v>1403</v>
      </c>
      <c r="I16" s="30">
        <f t="shared" si="3"/>
        <v>93.22259136212625</v>
      </c>
      <c r="J16" s="29">
        <v>102</v>
      </c>
      <c r="K16" s="30">
        <f t="shared" si="4"/>
        <v>6.777408637873754</v>
      </c>
      <c r="L16" s="25">
        <f t="shared" si="5"/>
        <v>1505</v>
      </c>
      <c r="M16" s="29">
        <v>4899</v>
      </c>
      <c r="N16" s="30">
        <f t="shared" si="6"/>
        <v>85.87204206836108</v>
      </c>
      <c r="O16" s="29">
        <v>806</v>
      </c>
      <c r="P16" s="31">
        <f t="shared" si="7"/>
        <v>14.127957931638912</v>
      </c>
      <c r="Q16" s="25">
        <f t="shared" si="8"/>
        <v>5705</v>
      </c>
    </row>
    <row r="17" spans="1:17" ht="15" customHeight="1">
      <c r="A17" s="21"/>
      <c r="B17" s="37" t="s">
        <v>20</v>
      </c>
      <c r="C17" s="38">
        <v>1752</v>
      </c>
      <c r="D17" s="39">
        <f t="shared" si="0"/>
        <v>74.39490445859872</v>
      </c>
      <c r="E17" s="38">
        <v>603</v>
      </c>
      <c r="F17" s="39">
        <f t="shared" si="1"/>
        <v>25.605095541401273</v>
      </c>
      <c r="G17" s="25">
        <f t="shared" si="2"/>
        <v>2355</v>
      </c>
      <c r="H17" s="38">
        <v>689</v>
      </c>
      <c r="I17" s="39">
        <f t="shared" si="3"/>
        <v>73.06468716861082</v>
      </c>
      <c r="J17" s="38">
        <v>254</v>
      </c>
      <c r="K17" s="39">
        <f t="shared" si="4"/>
        <v>26.935312831389187</v>
      </c>
      <c r="L17" s="25">
        <f t="shared" si="5"/>
        <v>943</v>
      </c>
      <c r="M17" s="38">
        <v>2441</v>
      </c>
      <c r="N17" s="39">
        <f t="shared" si="6"/>
        <v>74.01455427531837</v>
      </c>
      <c r="O17" s="38">
        <v>857</v>
      </c>
      <c r="P17" s="40">
        <f t="shared" si="7"/>
        <v>25.98544572468163</v>
      </c>
      <c r="Q17" s="25">
        <f t="shared" si="8"/>
        <v>3298</v>
      </c>
    </row>
    <row r="18" spans="1:17" s="47" customFormat="1" ht="15" customHeight="1">
      <c r="A18" s="41"/>
      <c r="B18" s="42" t="s">
        <v>21</v>
      </c>
      <c r="C18" s="43">
        <f>SUM(C5:C17)</f>
        <v>25428</v>
      </c>
      <c r="D18" s="44">
        <f t="shared" si="0"/>
        <v>55.904144223370345</v>
      </c>
      <c r="E18" s="43">
        <f>SUM(E5:E17)</f>
        <v>20057</v>
      </c>
      <c r="F18" s="44">
        <f t="shared" si="1"/>
        <v>44.095855776629655</v>
      </c>
      <c r="G18" s="45">
        <f t="shared" si="2"/>
        <v>45485</v>
      </c>
      <c r="H18" s="43">
        <f>SUM(H5:H17)</f>
        <v>9510</v>
      </c>
      <c r="I18" s="44">
        <f t="shared" si="3"/>
        <v>66.06460576589093</v>
      </c>
      <c r="J18" s="43">
        <f>SUM(J5:J17)</f>
        <v>4885</v>
      </c>
      <c r="K18" s="44">
        <f t="shared" si="4"/>
        <v>33.93539423410907</v>
      </c>
      <c r="L18" s="45">
        <f t="shared" si="5"/>
        <v>14395</v>
      </c>
      <c r="M18" s="43">
        <f>SUM(M5:M17)</f>
        <v>34938</v>
      </c>
      <c r="N18" s="44">
        <f t="shared" si="6"/>
        <v>58.34669338677355</v>
      </c>
      <c r="O18" s="43">
        <f>SUM(O5:O17)</f>
        <v>24942</v>
      </c>
      <c r="P18" s="46">
        <f t="shared" si="7"/>
        <v>41.653306613226455</v>
      </c>
      <c r="Q18" s="45">
        <f t="shared" si="8"/>
        <v>59880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12:30&amp;RNiedersachsen</oddHeader>
    <oddFooter>&amp;R&amp;10Tabelle 40.1 mw</oddFooter>
  </headerFooter>
  <legacyDrawing r:id="rId2"/>
  <oleObjects>
    <oleObject progId="Word.Document.8" shapeId="757711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326</v>
      </c>
      <c r="D5" s="24">
        <f aca="true" t="shared" si="0" ref="D5:D18">IF(C5+E5&lt;&gt;0,100*(C5/(C5+E5)),".")</f>
        <v>95.60117302052787</v>
      </c>
      <c r="E5" s="23">
        <v>15</v>
      </c>
      <c r="F5" s="24">
        <f aca="true" t="shared" si="1" ref="F5:F18">IF(E5+C5&lt;&gt;0,100*(E5/(E5+C5)),".")</f>
        <v>4.398826979472141</v>
      </c>
      <c r="G5" s="25">
        <f aca="true" t="shared" si="2" ref="G5:G18">E5+C5</f>
        <v>341</v>
      </c>
      <c r="H5" s="23">
        <v>36</v>
      </c>
      <c r="I5" s="24">
        <f aca="true" t="shared" si="3" ref="I5:I18">IF(H5+J5&lt;&gt;0,100*(H5/(H5+J5)),".")</f>
        <v>94.73684210526315</v>
      </c>
      <c r="J5" s="23">
        <v>2</v>
      </c>
      <c r="K5" s="24">
        <f aca="true" t="shared" si="4" ref="K5:K18">IF(J5+H5&lt;&gt;0,100*(J5/(J5+H5)),".")</f>
        <v>5.263157894736842</v>
      </c>
      <c r="L5" s="25">
        <f aca="true" t="shared" si="5" ref="L5:L18">J5+H5</f>
        <v>38</v>
      </c>
      <c r="M5" s="23">
        <v>362</v>
      </c>
      <c r="N5" s="24">
        <f aca="true" t="shared" si="6" ref="N5:N18">IF(M5+O5&lt;&gt;0,100*(M5/(M5+O5)),".")</f>
        <v>95.51451187335093</v>
      </c>
      <c r="O5" s="23">
        <v>17</v>
      </c>
      <c r="P5" s="26">
        <f aca="true" t="shared" si="7" ref="P5:P18">IF(O5+M5&lt;&gt;0,100*(O5/(O5+M5)),".")</f>
        <v>4.485488126649076</v>
      </c>
      <c r="Q5" s="25">
        <f aca="true" t="shared" si="8" ref="Q5:Q18">O5+M5</f>
        <v>379</v>
      </c>
    </row>
    <row r="6" spans="1:17" ht="15" customHeight="1">
      <c r="A6" s="27"/>
      <c r="B6" s="28" t="s">
        <v>9</v>
      </c>
      <c r="C6" s="29">
        <v>351</v>
      </c>
      <c r="D6" s="30">
        <f t="shared" si="0"/>
        <v>95.90163934426229</v>
      </c>
      <c r="E6" s="29">
        <v>15</v>
      </c>
      <c r="F6" s="30">
        <f t="shared" si="1"/>
        <v>4.098360655737705</v>
      </c>
      <c r="G6" s="25">
        <f t="shared" si="2"/>
        <v>366</v>
      </c>
      <c r="H6" s="29">
        <v>23</v>
      </c>
      <c r="I6" s="30">
        <f t="shared" si="3"/>
        <v>95.83333333333334</v>
      </c>
      <c r="J6" s="29">
        <v>1</v>
      </c>
      <c r="K6" s="30">
        <f t="shared" si="4"/>
        <v>4.166666666666666</v>
      </c>
      <c r="L6" s="25">
        <f t="shared" si="5"/>
        <v>24</v>
      </c>
      <c r="M6" s="29">
        <v>374</v>
      </c>
      <c r="N6" s="30">
        <f t="shared" si="6"/>
        <v>95.8974358974359</v>
      </c>
      <c r="O6" s="29">
        <v>16</v>
      </c>
      <c r="P6" s="31">
        <f t="shared" si="7"/>
        <v>4.102564102564102</v>
      </c>
      <c r="Q6" s="25">
        <f t="shared" si="8"/>
        <v>390</v>
      </c>
    </row>
    <row r="7" spans="1:17" ht="15" customHeight="1">
      <c r="A7" s="21"/>
      <c r="B7" s="22" t="s">
        <v>10</v>
      </c>
      <c r="C7" s="23">
        <v>9</v>
      </c>
      <c r="D7" s="24">
        <f t="shared" si="0"/>
        <v>47.368421052631575</v>
      </c>
      <c r="E7" s="23">
        <v>10</v>
      </c>
      <c r="F7" s="24">
        <f t="shared" si="1"/>
        <v>52.63157894736842</v>
      </c>
      <c r="G7" s="25">
        <f t="shared" si="2"/>
        <v>19</v>
      </c>
      <c r="H7" s="23">
        <v>0</v>
      </c>
      <c r="I7" s="24">
        <f t="shared" si="3"/>
        <v>0</v>
      </c>
      <c r="J7" s="23">
        <v>1</v>
      </c>
      <c r="K7" s="24">
        <f t="shared" si="4"/>
        <v>100</v>
      </c>
      <c r="L7" s="25">
        <f t="shared" si="5"/>
        <v>1</v>
      </c>
      <c r="M7" s="23">
        <v>9</v>
      </c>
      <c r="N7" s="24">
        <f t="shared" si="6"/>
        <v>45</v>
      </c>
      <c r="O7" s="23">
        <v>11</v>
      </c>
      <c r="P7" s="26">
        <f t="shared" si="7"/>
        <v>55.00000000000001</v>
      </c>
      <c r="Q7" s="25">
        <f t="shared" si="8"/>
        <v>20</v>
      </c>
    </row>
    <row r="8" spans="1:17" ht="15" customHeight="1">
      <c r="A8" s="27"/>
      <c r="B8" s="32" t="s">
        <v>11</v>
      </c>
      <c r="C8" s="33">
        <v>155</v>
      </c>
      <c r="D8" s="34">
        <f t="shared" si="0"/>
        <v>78.28282828282829</v>
      </c>
      <c r="E8" s="33">
        <v>43</v>
      </c>
      <c r="F8" s="34">
        <f t="shared" si="1"/>
        <v>21.71717171717172</v>
      </c>
      <c r="G8" s="25">
        <f t="shared" si="2"/>
        <v>198</v>
      </c>
      <c r="H8" s="33">
        <v>24</v>
      </c>
      <c r="I8" s="34">
        <f t="shared" si="3"/>
        <v>72.72727272727273</v>
      </c>
      <c r="J8" s="33">
        <v>9</v>
      </c>
      <c r="K8" s="34">
        <f t="shared" si="4"/>
        <v>27.27272727272727</v>
      </c>
      <c r="L8" s="25">
        <f t="shared" si="5"/>
        <v>33</v>
      </c>
      <c r="M8" s="33">
        <v>179</v>
      </c>
      <c r="N8" s="34">
        <f t="shared" si="6"/>
        <v>77.48917748917748</v>
      </c>
      <c r="O8" s="33">
        <v>52</v>
      </c>
      <c r="P8" s="35">
        <f t="shared" si="7"/>
        <v>22.51082251082251</v>
      </c>
      <c r="Q8" s="25">
        <f t="shared" si="8"/>
        <v>231</v>
      </c>
    </row>
    <row r="9" spans="1:17" ht="15" customHeight="1">
      <c r="A9" s="21"/>
      <c r="B9" s="22" t="s">
        <v>12</v>
      </c>
      <c r="C9" s="23">
        <v>221</v>
      </c>
      <c r="D9" s="24">
        <f t="shared" si="0"/>
        <v>93.64406779661016</v>
      </c>
      <c r="E9" s="23">
        <v>15</v>
      </c>
      <c r="F9" s="24">
        <f t="shared" si="1"/>
        <v>6.3559322033898304</v>
      </c>
      <c r="G9" s="25">
        <f t="shared" si="2"/>
        <v>236</v>
      </c>
      <c r="H9" s="23">
        <v>37</v>
      </c>
      <c r="I9" s="24">
        <f t="shared" si="3"/>
        <v>92.5</v>
      </c>
      <c r="J9" s="23">
        <v>3</v>
      </c>
      <c r="K9" s="24">
        <f t="shared" si="4"/>
        <v>7.5</v>
      </c>
      <c r="L9" s="25">
        <f t="shared" si="5"/>
        <v>40</v>
      </c>
      <c r="M9" s="23">
        <v>258</v>
      </c>
      <c r="N9" s="24">
        <f t="shared" si="6"/>
        <v>93.47826086956522</v>
      </c>
      <c r="O9" s="23">
        <v>18</v>
      </c>
      <c r="P9" s="26">
        <f t="shared" si="7"/>
        <v>6.521739130434782</v>
      </c>
      <c r="Q9" s="25">
        <f t="shared" si="8"/>
        <v>276</v>
      </c>
    </row>
    <row r="10" spans="1:17" ht="15" customHeight="1">
      <c r="A10" s="27"/>
      <c r="B10" s="28" t="s">
        <v>13</v>
      </c>
      <c r="C10" s="29">
        <v>203</v>
      </c>
      <c r="D10" s="30">
        <f t="shared" si="0"/>
        <v>67.89297658862876</v>
      </c>
      <c r="E10" s="29">
        <v>96</v>
      </c>
      <c r="F10" s="30">
        <f t="shared" si="1"/>
        <v>32.10702341137124</v>
      </c>
      <c r="G10" s="25">
        <f t="shared" si="2"/>
        <v>299</v>
      </c>
      <c r="H10" s="29">
        <v>17</v>
      </c>
      <c r="I10" s="30">
        <f t="shared" si="3"/>
        <v>56.666666666666664</v>
      </c>
      <c r="J10" s="29">
        <v>13</v>
      </c>
      <c r="K10" s="30">
        <f t="shared" si="4"/>
        <v>43.333333333333336</v>
      </c>
      <c r="L10" s="25">
        <f t="shared" si="5"/>
        <v>30</v>
      </c>
      <c r="M10" s="29">
        <v>220</v>
      </c>
      <c r="N10" s="30">
        <f t="shared" si="6"/>
        <v>66.8693009118541</v>
      </c>
      <c r="O10" s="29">
        <v>109</v>
      </c>
      <c r="P10" s="31">
        <f t="shared" si="7"/>
        <v>33.130699088145896</v>
      </c>
      <c r="Q10" s="25">
        <f t="shared" si="8"/>
        <v>329</v>
      </c>
    </row>
    <row r="11" spans="1:17" ht="15" customHeight="1">
      <c r="A11" s="21"/>
      <c r="B11" s="22" t="s">
        <v>14</v>
      </c>
      <c r="C11" s="23">
        <v>946</v>
      </c>
      <c r="D11" s="24">
        <f t="shared" si="0"/>
        <v>53.26576576576577</v>
      </c>
      <c r="E11" s="23">
        <v>830</v>
      </c>
      <c r="F11" s="24">
        <f t="shared" si="1"/>
        <v>46.734234234234236</v>
      </c>
      <c r="G11" s="25">
        <f t="shared" si="2"/>
        <v>1776</v>
      </c>
      <c r="H11" s="23">
        <v>124</v>
      </c>
      <c r="I11" s="24">
        <f t="shared" si="3"/>
        <v>47.87644787644788</v>
      </c>
      <c r="J11" s="23">
        <v>135</v>
      </c>
      <c r="K11" s="24">
        <f t="shared" si="4"/>
        <v>52.123552123552116</v>
      </c>
      <c r="L11" s="25">
        <f t="shared" si="5"/>
        <v>259</v>
      </c>
      <c r="M11" s="23">
        <v>1070</v>
      </c>
      <c r="N11" s="24">
        <f t="shared" si="6"/>
        <v>52.579852579852584</v>
      </c>
      <c r="O11" s="23">
        <v>965</v>
      </c>
      <c r="P11" s="26">
        <f t="shared" si="7"/>
        <v>47.420147420147416</v>
      </c>
      <c r="Q11" s="25">
        <f t="shared" si="8"/>
        <v>2035</v>
      </c>
    </row>
    <row r="12" spans="1:17" ht="15" customHeight="1">
      <c r="A12" s="27"/>
      <c r="B12" s="28" t="s">
        <v>15</v>
      </c>
      <c r="C12" s="29">
        <v>19</v>
      </c>
      <c r="D12" s="30">
        <f t="shared" si="0"/>
        <v>95</v>
      </c>
      <c r="E12" s="29">
        <v>1</v>
      </c>
      <c r="F12" s="30">
        <f t="shared" si="1"/>
        <v>5</v>
      </c>
      <c r="G12" s="25">
        <f t="shared" si="2"/>
        <v>20</v>
      </c>
      <c r="H12" s="29">
        <v>1</v>
      </c>
      <c r="I12" s="30">
        <f t="shared" si="3"/>
        <v>100</v>
      </c>
      <c r="J12" s="29">
        <v>0</v>
      </c>
      <c r="K12" s="30">
        <f t="shared" si="4"/>
        <v>0</v>
      </c>
      <c r="L12" s="25">
        <f t="shared" si="5"/>
        <v>1</v>
      </c>
      <c r="M12" s="29">
        <v>20</v>
      </c>
      <c r="N12" s="30">
        <f t="shared" si="6"/>
        <v>95.23809523809523</v>
      </c>
      <c r="O12" s="29">
        <v>1</v>
      </c>
      <c r="P12" s="31">
        <f t="shared" si="7"/>
        <v>4.761904761904762</v>
      </c>
      <c r="Q12" s="25">
        <f t="shared" si="8"/>
        <v>21</v>
      </c>
    </row>
    <row r="13" spans="1:17" ht="15" customHeight="1">
      <c r="A13" s="21"/>
      <c r="B13" s="22" t="s">
        <v>16</v>
      </c>
      <c r="C13" s="23">
        <v>211</v>
      </c>
      <c r="D13" s="24">
        <f t="shared" si="0"/>
        <v>25.391095066185322</v>
      </c>
      <c r="E13" s="23">
        <v>620</v>
      </c>
      <c r="F13" s="24">
        <f t="shared" si="1"/>
        <v>74.60890493381469</v>
      </c>
      <c r="G13" s="25">
        <f t="shared" si="2"/>
        <v>831</v>
      </c>
      <c r="H13" s="23">
        <v>24</v>
      </c>
      <c r="I13" s="24">
        <f t="shared" si="3"/>
        <v>44.44444444444444</v>
      </c>
      <c r="J13" s="23">
        <v>30</v>
      </c>
      <c r="K13" s="24">
        <f t="shared" si="4"/>
        <v>55.55555555555556</v>
      </c>
      <c r="L13" s="25">
        <f t="shared" si="5"/>
        <v>54</v>
      </c>
      <c r="M13" s="23">
        <v>235</v>
      </c>
      <c r="N13" s="24">
        <f t="shared" si="6"/>
        <v>26.55367231638418</v>
      </c>
      <c r="O13" s="23">
        <v>650</v>
      </c>
      <c r="P13" s="26">
        <f t="shared" si="7"/>
        <v>73.44632768361582</v>
      </c>
      <c r="Q13" s="25">
        <f t="shared" si="8"/>
        <v>885</v>
      </c>
    </row>
    <row r="14" spans="1:17" ht="15" customHeight="1">
      <c r="A14" s="27"/>
      <c r="B14" s="28" t="s">
        <v>17</v>
      </c>
      <c r="C14" s="29">
        <v>34</v>
      </c>
      <c r="D14" s="30">
        <f t="shared" si="0"/>
        <v>8.831168831168831</v>
      </c>
      <c r="E14" s="29">
        <v>351</v>
      </c>
      <c r="F14" s="30">
        <f t="shared" si="1"/>
        <v>91.16883116883116</v>
      </c>
      <c r="G14" s="25">
        <f t="shared" si="2"/>
        <v>385</v>
      </c>
      <c r="H14" s="29">
        <v>4</v>
      </c>
      <c r="I14" s="30">
        <f t="shared" si="3"/>
        <v>30.76923076923077</v>
      </c>
      <c r="J14" s="29">
        <v>9</v>
      </c>
      <c r="K14" s="30">
        <f t="shared" si="4"/>
        <v>69.23076923076923</v>
      </c>
      <c r="L14" s="25">
        <f t="shared" si="5"/>
        <v>13</v>
      </c>
      <c r="M14" s="29">
        <v>38</v>
      </c>
      <c r="N14" s="30">
        <f t="shared" si="6"/>
        <v>9.547738693467336</v>
      </c>
      <c r="O14" s="29">
        <v>360</v>
      </c>
      <c r="P14" s="31">
        <f t="shared" si="7"/>
        <v>90.45226130653266</v>
      </c>
      <c r="Q14" s="25">
        <f t="shared" si="8"/>
        <v>398</v>
      </c>
    </row>
    <row r="15" spans="1:17" ht="24.75" customHeight="1">
      <c r="A15" s="21"/>
      <c r="B15" s="36" t="s">
        <v>18</v>
      </c>
      <c r="C15" s="23">
        <v>94</v>
      </c>
      <c r="D15" s="24">
        <f t="shared" si="0"/>
        <v>18.837675350701403</v>
      </c>
      <c r="E15" s="23">
        <v>405</v>
      </c>
      <c r="F15" s="24">
        <f t="shared" si="1"/>
        <v>81.1623246492986</v>
      </c>
      <c r="G15" s="25">
        <f t="shared" si="2"/>
        <v>499</v>
      </c>
      <c r="H15" s="23">
        <v>13</v>
      </c>
      <c r="I15" s="24">
        <f t="shared" si="3"/>
        <v>24.074074074074073</v>
      </c>
      <c r="J15" s="23">
        <v>41</v>
      </c>
      <c r="K15" s="24">
        <f t="shared" si="4"/>
        <v>75.92592592592592</v>
      </c>
      <c r="L15" s="25">
        <f t="shared" si="5"/>
        <v>54</v>
      </c>
      <c r="M15" s="23">
        <v>107</v>
      </c>
      <c r="N15" s="24">
        <f t="shared" si="6"/>
        <v>19.349005424954793</v>
      </c>
      <c r="O15" s="23">
        <v>446</v>
      </c>
      <c r="P15" s="26">
        <f t="shared" si="7"/>
        <v>80.6509945750452</v>
      </c>
      <c r="Q15" s="25">
        <f t="shared" si="8"/>
        <v>553</v>
      </c>
    </row>
    <row r="16" spans="1:17" ht="15" customHeight="1">
      <c r="A16" s="27"/>
      <c r="B16" s="28" t="s">
        <v>19</v>
      </c>
      <c r="C16" s="29">
        <v>539</v>
      </c>
      <c r="D16" s="30">
        <f t="shared" si="0"/>
        <v>83.56589147286822</v>
      </c>
      <c r="E16" s="29">
        <v>106</v>
      </c>
      <c r="F16" s="30">
        <f t="shared" si="1"/>
        <v>16.434108527131784</v>
      </c>
      <c r="G16" s="25">
        <f t="shared" si="2"/>
        <v>645</v>
      </c>
      <c r="H16" s="29">
        <v>49</v>
      </c>
      <c r="I16" s="30">
        <f t="shared" si="3"/>
        <v>81.66666666666667</v>
      </c>
      <c r="J16" s="29">
        <v>11</v>
      </c>
      <c r="K16" s="30">
        <f t="shared" si="4"/>
        <v>18.333333333333332</v>
      </c>
      <c r="L16" s="25">
        <f t="shared" si="5"/>
        <v>60</v>
      </c>
      <c r="M16" s="29">
        <v>588</v>
      </c>
      <c r="N16" s="30">
        <f t="shared" si="6"/>
        <v>83.40425531914893</v>
      </c>
      <c r="O16" s="29">
        <v>117</v>
      </c>
      <c r="P16" s="31">
        <f t="shared" si="7"/>
        <v>16.595744680851062</v>
      </c>
      <c r="Q16" s="25">
        <f t="shared" si="8"/>
        <v>705</v>
      </c>
    </row>
    <row r="17" spans="1:17" ht="15" customHeight="1">
      <c r="A17" s="21"/>
      <c r="B17" s="37" t="s">
        <v>20</v>
      </c>
      <c r="C17" s="38">
        <v>181</v>
      </c>
      <c r="D17" s="39">
        <f t="shared" si="0"/>
        <v>69.88416988416989</v>
      </c>
      <c r="E17" s="38">
        <v>78</v>
      </c>
      <c r="F17" s="39">
        <f t="shared" si="1"/>
        <v>30.115830115830118</v>
      </c>
      <c r="G17" s="25">
        <f t="shared" si="2"/>
        <v>259</v>
      </c>
      <c r="H17" s="38">
        <v>7</v>
      </c>
      <c r="I17" s="39">
        <f t="shared" si="3"/>
        <v>87.5</v>
      </c>
      <c r="J17" s="38">
        <v>1</v>
      </c>
      <c r="K17" s="39">
        <f t="shared" si="4"/>
        <v>12.5</v>
      </c>
      <c r="L17" s="25">
        <f t="shared" si="5"/>
        <v>8</v>
      </c>
      <c r="M17" s="38">
        <v>188</v>
      </c>
      <c r="N17" s="39">
        <f t="shared" si="6"/>
        <v>70.4119850187266</v>
      </c>
      <c r="O17" s="38">
        <v>79</v>
      </c>
      <c r="P17" s="40">
        <f t="shared" si="7"/>
        <v>29.588014981273407</v>
      </c>
      <c r="Q17" s="25">
        <f t="shared" si="8"/>
        <v>267</v>
      </c>
    </row>
    <row r="18" spans="1:17" s="47" customFormat="1" ht="15" customHeight="1">
      <c r="A18" s="41"/>
      <c r="B18" s="42" t="s">
        <v>21</v>
      </c>
      <c r="C18" s="43">
        <f>SUM(C5:C17)</f>
        <v>3289</v>
      </c>
      <c r="D18" s="44">
        <f t="shared" si="0"/>
        <v>55.99250936329588</v>
      </c>
      <c r="E18" s="43">
        <f>SUM(E5:E17)</f>
        <v>2585</v>
      </c>
      <c r="F18" s="44">
        <f t="shared" si="1"/>
        <v>44.00749063670412</v>
      </c>
      <c r="G18" s="45">
        <f t="shared" si="2"/>
        <v>5874</v>
      </c>
      <c r="H18" s="43">
        <f>SUM(H5:H17)</f>
        <v>359</v>
      </c>
      <c r="I18" s="44">
        <f t="shared" si="3"/>
        <v>58.3739837398374</v>
      </c>
      <c r="J18" s="43">
        <f>SUM(J5:J17)</f>
        <v>256</v>
      </c>
      <c r="K18" s="44">
        <f t="shared" si="4"/>
        <v>41.6260162601626</v>
      </c>
      <c r="L18" s="45">
        <f t="shared" si="5"/>
        <v>615</v>
      </c>
      <c r="M18" s="43">
        <f>SUM(M5:M17)</f>
        <v>3648</v>
      </c>
      <c r="N18" s="44">
        <f t="shared" si="6"/>
        <v>56.21821544151642</v>
      </c>
      <c r="O18" s="43">
        <f>SUM(O5:O17)</f>
        <v>2841</v>
      </c>
      <c r="P18" s="46">
        <f t="shared" si="7"/>
        <v>43.78178455848359</v>
      </c>
      <c r="Q18" s="45">
        <f t="shared" si="8"/>
        <v>6489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12:30&amp;RBremen</oddHeader>
    <oddFooter>&amp;R&amp;10Tabelle 40.1 mw</oddFooter>
  </headerFooter>
  <legacyDrawing r:id="rId2"/>
  <oleObjects>
    <oleObject progId="Word.Document.8" shapeId="757716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10712</v>
      </c>
      <c r="D5" s="24">
        <f aca="true" t="shared" si="0" ref="D5:D18">IF(C5+E5&lt;&gt;0,100*(C5/(C5+E5)),".")</f>
        <v>97.64813126709207</v>
      </c>
      <c r="E5" s="23">
        <v>258</v>
      </c>
      <c r="F5" s="24">
        <f aca="true" t="shared" si="1" ref="F5:F18">IF(E5+C5&lt;&gt;0,100*(E5/(E5+C5)),".")</f>
        <v>2.351868732907931</v>
      </c>
      <c r="G5" s="25">
        <f aca="true" t="shared" si="2" ref="G5:G18">E5+C5</f>
        <v>10970</v>
      </c>
      <c r="H5" s="23">
        <v>1211</v>
      </c>
      <c r="I5" s="24">
        <f aca="true" t="shared" si="3" ref="I5:I18">IF(H5+J5&lt;&gt;0,100*(H5/(H5+J5)),".")</f>
        <v>97.81906300484653</v>
      </c>
      <c r="J5" s="23">
        <v>27</v>
      </c>
      <c r="K5" s="24">
        <f aca="true" t="shared" si="4" ref="K5:K18">IF(J5+H5&lt;&gt;0,100*(J5/(J5+H5)),".")</f>
        <v>2.1809369951534734</v>
      </c>
      <c r="L5" s="25">
        <f aca="true" t="shared" si="5" ref="L5:L18">J5+H5</f>
        <v>1238</v>
      </c>
      <c r="M5" s="23">
        <v>11923</v>
      </c>
      <c r="N5" s="24">
        <f aca="true" t="shared" si="6" ref="N5:N18">IF(M5+O5&lt;&gt;0,100*(M5/(M5+O5)),".")</f>
        <v>97.66546526867627</v>
      </c>
      <c r="O5" s="23">
        <v>285</v>
      </c>
      <c r="P5" s="26">
        <f aca="true" t="shared" si="7" ref="P5:P18">IF(O5+M5&lt;&gt;0,100*(O5/(O5+M5)),".")</f>
        <v>2.334534731323722</v>
      </c>
      <c r="Q5" s="25">
        <f aca="true" t="shared" si="8" ref="Q5:Q18">O5+M5</f>
        <v>12208</v>
      </c>
    </row>
    <row r="6" spans="1:17" ht="15" customHeight="1">
      <c r="A6" s="27"/>
      <c r="B6" s="28" t="s">
        <v>9</v>
      </c>
      <c r="C6" s="29">
        <v>6406</v>
      </c>
      <c r="D6" s="30">
        <f t="shared" si="0"/>
        <v>96.94309927360774</v>
      </c>
      <c r="E6" s="29">
        <v>202</v>
      </c>
      <c r="F6" s="30">
        <f t="shared" si="1"/>
        <v>3.056900726392252</v>
      </c>
      <c r="G6" s="25">
        <f t="shared" si="2"/>
        <v>6608</v>
      </c>
      <c r="H6" s="29">
        <v>510</v>
      </c>
      <c r="I6" s="30">
        <f t="shared" si="3"/>
        <v>93.57798165137615</v>
      </c>
      <c r="J6" s="29">
        <v>35</v>
      </c>
      <c r="K6" s="30">
        <f t="shared" si="4"/>
        <v>6.422018348623854</v>
      </c>
      <c r="L6" s="25">
        <f t="shared" si="5"/>
        <v>545</v>
      </c>
      <c r="M6" s="29">
        <v>6916</v>
      </c>
      <c r="N6" s="30">
        <f t="shared" si="6"/>
        <v>96.68670487907171</v>
      </c>
      <c r="O6" s="29">
        <v>237</v>
      </c>
      <c r="P6" s="31">
        <f t="shared" si="7"/>
        <v>3.313295120928282</v>
      </c>
      <c r="Q6" s="25">
        <f t="shared" si="8"/>
        <v>7153</v>
      </c>
    </row>
    <row r="7" spans="1:17" ht="15" customHeight="1">
      <c r="A7" s="21"/>
      <c r="B7" s="22" t="s">
        <v>10</v>
      </c>
      <c r="C7" s="23">
        <v>206</v>
      </c>
      <c r="D7" s="24">
        <f t="shared" si="0"/>
        <v>52.820512820512825</v>
      </c>
      <c r="E7" s="23">
        <v>184</v>
      </c>
      <c r="F7" s="24">
        <f t="shared" si="1"/>
        <v>47.179487179487175</v>
      </c>
      <c r="G7" s="25">
        <f t="shared" si="2"/>
        <v>390</v>
      </c>
      <c r="H7" s="23">
        <v>34</v>
      </c>
      <c r="I7" s="24">
        <f t="shared" si="3"/>
        <v>43.58974358974359</v>
      </c>
      <c r="J7" s="23">
        <v>44</v>
      </c>
      <c r="K7" s="24">
        <f t="shared" si="4"/>
        <v>56.41025641025641</v>
      </c>
      <c r="L7" s="25">
        <f t="shared" si="5"/>
        <v>78</v>
      </c>
      <c r="M7" s="23">
        <v>240</v>
      </c>
      <c r="N7" s="24">
        <f t="shared" si="6"/>
        <v>51.28205128205128</v>
      </c>
      <c r="O7" s="23">
        <v>228</v>
      </c>
      <c r="P7" s="26">
        <f t="shared" si="7"/>
        <v>48.717948717948715</v>
      </c>
      <c r="Q7" s="25">
        <f t="shared" si="8"/>
        <v>468</v>
      </c>
    </row>
    <row r="8" spans="1:17" ht="15" customHeight="1">
      <c r="A8" s="27"/>
      <c r="B8" s="32" t="s">
        <v>11</v>
      </c>
      <c r="C8" s="33">
        <v>2817</v>
      </c>
      <c r="D8" s="34">
        <f t="shared" si="0"/>
        <v>76.6947998910972</v>
      </c>
      <c r="E8" s="33">
        <v>856</v>
      </c>
      <c r="F8" s="34">
        <f t="shared" si="1"/>
        <v>23.305200108902806</v>
      </c>
      <c r="G8" s="25">
        <f t="shared" si="2"/>
        <v>3673</v>
      </c>
      <c r="H8" s="33">
        <v>386</v>
      </c>
      <c r="I8" s="34">
        <f t="shared" si="3"/>
        <v>73.9463601532567</v>
      </c>
      <c r="J8" s="33">
        <v>136</v>
      </c>
      <c r="K8" s="34">
        <f t="shared" si="4"/>
        <v>26.053639846743295</v>
      </c>
      <c r="L8" s="25">
        <f t="shared" si="5"/>
        <v>522</v>
      </c>
      <c r="M8" s="33">
        <v>3203</v>
      </c>
      <c r="N8" s="34">
        <f t="shared" si="6"/>
        <v>76.35280095351608</v>
      </c>
      <c r="O8" s="33">
        <v>992</v>
      </c>
      <c r="P8" s="35">
        <f t="shared" si="7"/>
        <v>23.64719904648391</v>
      </c>
      <c r="Q8" s="25">
        <f t="shared" si="8"/>
        <v>4195</v>
      </c>
    </row>
    <row r="9" spans="1:17" ht="15" customHeight="1">
      <c r="A9" s="21"/>
      <c r="B9" s="22" t="s">
        <v>12</v>
      </c>
      <c r="C9" s="23">
        <v>5942</v>
      </c>
      <c r="D9" s="24">
        <f t="shared" si="0"/>
        <v>92.51128756033008</v>
      </c>
      <c r="E9" s="23">
        <v>481</v>
      </c>
      <c r="F9" s="24">
        <f t="shared" si="1"/>
        <v>7.4887124396699365</v>
      </c>
      <c r="G9" s="25">
        <f t="shared" si="2"/>
        <v>6423</v>
      </c>
      <c r="H9" s="23">
        <v>864</v>
      </c>
      <c r="I9" s="24">
        <f t="shared" si="3"/>
        <v>89.07216494845362</v>
      </c>
      <c r="J9" s="23">
        <v>106</v>
      </c>
      <c r="K9" s="24">
        <f t="shared" si="4"/>
        <v>10.927835051546392</v>
      </c>
      <c r="L9" s="25">
        <f t="shared" si="5"/>
        <v>970</v>
      </c>
      <c r="M9" s="23">
        <v>6806</v>
      </c>
      <c r="N9" s="24">
        <f t="shared" si="6"/>
        <v>92.06005681049642</v>
      </c>
      <c r="O9" s="23">
        <v>587</v>
      </c>
      <c r="P9" s="26">
        <f t="shared" si="7"/>
        <v>7.939943189503584</v>
      </c>
      <c r="Q9" s="25">
        <f t="shared" si="8"/>
        <v>7393</v>
      </c>
    </row>
    <row r="10" spans="1:17" ht="15" customHeight="1">
      <c r="A10" s="27"/>
      <c r="B10" s="28" t="s">
        <v>13</v>
      </c>
      <c r="C10" s="29">
        <v>3899</v>
      </c>
      <c r="D10" s="30">
        <f t="shared" si="0"/>
        <v>74.96635262449529</v>
      </c>
      <c r="E10" s="29">
        <v>1302</v>
      </c>
      <c r="F10" s="30">
        <f t="shared" si="1"/>
        <v>25.033647375504707</v>
      </c>
      <c r="G10" s="25">
        <f t="shared" si="2"/>
        <v>5201</v>
      </c>
      <c r="H10" s="29">
        <v>572</v>
      </c>
      <c r="I10" s="30">
        <f t="shared" si="3"/>
        <v>76.47058823529412</v>
      </c>
      <c r="J10" s="29">
        <v>176</v>
      </c>
      <c r="K10" s="30">
        <f t="shared" si="4"/>
        <v>23.52941176470588</v>
      </c>
      <c r="L10" s="25">
        <f t="shared" si="5"/>
        <v>748</v>
      </c>
      <c r="M10" s="29">
        <v>4471</v>
      </c>
      <c r="N10" s="30">
        <f t="shared" si="6"/>
        <v>75.15548831736426</v>
      </c>
      <c r="O10" s="29">
        <v>1478</v>
      </c>
      <c r="P10" s="31">
        <f t="shared" si="7"/>
        <v>24.844511682635737</v>
      </c>
      <c r="Q10" s="25">
        <f t="shared" si="8"/>
        <v>5949</v>
      </c>
    </row>
    <row r="11" spans="1:17" ht="15" customHeight="1">
      <c r="A11" s="21"/>
      <c r="B11" s="22" t="s">
        <v>14</v>
      </c>
      <c r="C11" s="23">
        <v>14125</v>
      </c>
      <c r="D11" s="24">
        <f t="shared" si="0"/>
        <v>48.22300365299921</v>
      </c>
      <c r="E11" s="23">
        <v>15166</v>
      </c>
      <c r="F11" s="24">
        <f t="shared" si="1"/>
        <v>51.77699634700078</v>
      </c>
      <c r="G11" s="25">
        <f t="shared" si="2"/>
        <v>29291</v>
      </c>
      <c r="H11" s="23">
        <v>3245</v>
      </c>
      <c r="I11" s="24">
        <f t="shared" si="3"/>
        <v>45.99574769666903</v>
      </c>
      <c r="J11" s="23">
        <v>3810</v>
      </c>
      <c r="K11" s="24">
        <f t="shared" si="4"/>
        <v>54.00425230333097</v>
      </c>
      <c r="L11" s="25">
        <f t="shared" si="5"/>
        <v>7055</v>
      </c>
      <c r="M11" s="23">
        <v>17370</v>
      </c>
      <c r="N11" s="24">
        <f t="shared" si="6"/>
        <v>47.79067847906234</v>
      </c>
      <c r="O11" s="23">
        <v>18976</v>
      </c>
      <c r="P11" s="26">
        <f t="shared" si="7"/>
        <v>52.20932152093766</v>
      </c>
      <c r="Q11" s="25">
        <f t="shared" si="8"/>
        <v>36346</v>
      </c>
    </row>
    <row r="12" spans="1:17" ht="15" customHeight="1">
      <c r="A12" s="27"/>
      <c r="B12" s="28" t="s">
        <v>15</v>
      </c>
      <c r="C12" s="29">
        <v>120</v>
      </c>
      <c r="D12" s="30">
        <f t="shared" si="0"/>
        <v>93.75</v>
      </c>
      <c r="E12" s="29">
        <v>8</v>
      </c>
      <c r="F12" s="30">
        <f t="shared" si="1"/>
        <v>6.25</v>
      </c>
      <c r="G12" s="25">
        <f t="shared" si="2"/>
        <v>128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v>120</v>
      </c>
      <c r="N12" s="30">
        <f t="shared" si="6"/>
        <v>93.75</v>
      </c>
      <c r="O12" s="29">
        <v>8</v>
      </c>
      <c r="P12" s="31">
        <f t="shared" si="7"/>
        <v>6.25</v>
      </c>
      <c r="Q12" s="25">
        <f t="shared" si="8"/>
        <v>128</v>
      </c>
    </row>
    <row r="13" spans="1:17" ht="15" customHeight="1">
      <c r="A13" s="21"/>
      <c r="B13" s="22" t="s">
        <v>16</v>
      </c>
      <c r="C13" s="23">
        <v>5048</v>
      </c>
      <c r="D13" s="24">
        <f t="shared" si="0"/>
        <v>30.39499036608863</v>
      </c>
      <c r="E13" s="23">
        <v>11560</v>
      </c>
      <c r="F13" s="24">
        <f t="shared" si="1"/>
        <v>69.60500963391137</v>
      </c>
      <c r="G13" s="25">
        <f t="shared" si="2"/>
        <v>16608</v>
      </c>
      <c r="H13" s="23">
        <v>1086</v>
      </c>
      <c r="I13" s="24">
        <f t="shared" si="3"/>
        <v>31.88490898414563</v>
      </c>
      <c r="J13" s="23">
        <v>2320</v>
      </c>
      <c r="K13" s="24">
        <f t="shared" si="4"/>
        <v>68.11509101585438</v>
      </c>
      <c r="L13" s="25">
        <f t="shared" si="5"/>
        <v>3406</v>
      </c>
      <c r="M13" s="23">
        <v>6134</v>
      </c>
      <c r="N13" s="24">
        <f t="shared" si="6"/>
        <v>30.64854601778755</v>
      </c>
      <c r="O13" s="23">
        <v>13880</v>
      </c>
      <c r="P13" s="26">
        <f t="shared" si="7"/>
        <v>69.35145398221245</v>
      </c>
      <c r="Q13" s="25">
        <f t="shared" si="8"/>
        <v>20014</v>
      </c>
    </row>
    <row r="14" spans="1:17" ht="15" customHeight="1">
      <c r="A14" s="27"/>
      <c r="B14" s="28" t="s">
        <v>17</v>
      </c>
      <c r="C14" s="29">
        <v>1054</v>
      </c>
      <c r="D14" s="30">
        <f t="shared" si="0"/>
        <v>11.785754221178575</v>
      </c>
      <c r="E14" s="29">
        <v>7889</v>
      </c>
      <c r="F14" s="30">
        <f t="shared" si="1"/>
        <v>88.21424577882142</v>
      </c>
      <c r="G14" s="25">
        <f t="shared" si="2"/>
        <v>8943</v>
      </c>
      <c r="H14" s="29">
        <v>80</v>
      </c>
      <c r="I14" s="30">
        <f t="shared" si="3"/>
        <v>32</v>
      </c>
      <c r="J14" s="29">
        <v>170</v>
      </c>
      <c r="K14" s="30">
        <f t="shared" si="4"/>
        <v>68</v>
      </c>
      <c r="L14" s="25">
        <f t="shared" si="5"/>
        <v>250</v>
      </c>
      <c r="M14" s="29">
        <v>1134</v>
      </c>
      <c r="N14" s="30">
        <f t="shared" si="6"/>
        <v>12.335472642227781</v>
      </c>
      <c r="O14" s="29">
        <v>8059</v>
      </c>
      <c r="P14" s="31">
        <f t="shared" si="7"/>
        <v>87.66452735777222</v>
      </c>
      <c r="Q14" s="25">
        <f t="shared" si="8"/>
        <v>9193</v>
      </c>
    </row>
    <row r="15" spans="1:17" ht="24.75" customHeight="1">
      <c r="A15" s="21"/>
      <c r="B15" s="36" t="s">
        <v>18</v>
      </c>
      <c r="C15" s="23">
        <v>1423</v>
      </c>
      <c r="D15" s="24">
        <f t="shared" si="0"/>
        <v>19.703683190252008</v>
      </c>
      <c r="E15" s="23">
        <v>5799</v>
      </c>
      <c r="F15" s="24">
        <f t="shared" si="1"/>
        <v>80.29631680974799</v>
      </c>
      <c r="G15" s="25">
        <f t="shared" si="2"/>
        <v>7222</v>
      </c>
      <c r="H15" s="23">
        <v>228</v>
      </c>
      <c r="I15" s="24">
        <f t="shared" si="3"/>
        <v>17.28582259287339</v>
      </c>
      <c r="J15" s="23">
        <v>1091</v>
      </c>
      <c r="K15" s="24">
        <f t="shared" si="4"/>
        <v>82.71417740712661</v>
      </c>
      <c r="L15" s="25">
        <f t="shared" si="5"/>
        <v>1319</v>
      </c>
      <c r="M15" s="23">
        <v>1651</v>
      </c>
      <c r="N15" s="24">
        <f t="shared" si="6"/>
        <v>19.330289193302892</v>
      </c>
      <c r="O15" s="23">
        <v>6890</v>
      </c>
      <c r="P15" s="26">
        <f t="shared" si="7"/>
        <v>80.6697108066971</v>
      </c>
      <c r="Q15" s="25">
        <f t="shared" si="8"/>
        <v>8541</v>
      </c>
    </row>
    <row r="16" spans="1:17" ht="15" customHeight="1">
      <c r="A16" s="27"/>
      <c r="B16" s="28" t="s">
        <v>19</v>
      </c>
      <c r="C16" s="29">
        <v>12091</v>
      </c>
      <c r="D16" s="30">
        <f t="shared" si="0"/>
        <v>89.81577774476304</v>
      </c>
      <c r="E16" s="29">
        <v>1371</v>
      </c>
      <c r="F16" s="30">
        <f t="shared" si="1"/>
        <v>10.184222255236964</v>
      </c>
      <c r="G16" s="25">
        <f t="shared" si="2"/>
        <v>13462</v>
      </c>
      <c r="H16" s="29">
        <v>870</v>
      </c>
      <c r="I16" s="30">
        <f t="shared" si="3"/>
        <v>84.54810495626822</v>
      </c>
      <c r="J16" s="29">
        <v>159</v>
      </c>
      <c r="K16" s="30">
        <f t="shared" si="4"/>
        <v>15.451895043731778</v>
      </c>
      <c r="L16" s="25">
        <f t="shared" si="5"/>
        <v>1029</v>
      </c>
      <c r="M16" s="29">
        <v>12961</v>
      </c>
      <c r="N16" s="30">
        <f t="shared" si="6"/>
        <v>89.44172244841626</v>
      </c>
      <c r="O16" s="29">
        <v>1530</v>
      </c>
      <c r="P16" s="31">
        <f t="shared" si="7"/>
        <v>10.558277551583743</v>
      </c>
      <c r="Q16" s="25">
        <f t="shared" si="8"/>
        <v>14491</v>
      </c>
    </row>
    <row r="17" spans="1:17" ht="15" customHeight="1">
      <c r="A17" s="21"/>
      <c r="B17" s="37" t="s">
        <v>20</v>
      </c>
      <c r="C17" s="38">
        <v>3859</v>
      </c>
      <c r="D17" s="39">
        <f t="shared" si="0"/>
        <v>74.22581265628006</v>
      </c>
      <c r="E17" s="38">
        <v>1340</v>
      </c>
      <c r="F17" s="39">
        <f t="shared" si="1"/>
        <v>25.774187343719944</v>
      </c>
      <c r="G17" s="25">
        <f t="shared" si="2"/>
        <v>5199</v>
      </c>
      <c r="H17" s="38">
        <v>421</v>
      </c>
      <c r="I17" s="39">
        <f t="shared" si="3"/>
        <v>67.46794871794873</v>
      </c>
      <c r="J17" s="38">
        <v>203</v>
      </c>
      <c r="K17" s="39">
        <f t="shared" si="4"/>
        <v>32.532051282051285</v>
      </c>
      <c r="L17" s="25">
        <f t="shared" si="5"/>
        <v>624</v>
      </c>
      <c r="M17" s="38">
        <v>4280</v>
      </c>
      <c r="N17" s="39">
        <f t="shared" si="6"/>
        <v>73.501631461446</v>
      </c>
      <c r="O17" s="38">
        <v>1543</v>
      </c>
      <c r="P17" s="40">
        <f t="shared" si="7"/>
        <v>26.49836853855401</v>
      </c>
      <c r="Q17" s="25">
        <f t="shared" si="8"/>
        <v>5823</v>
      </c>
    </row>
    <row r="18" spans="1:17" s="47" customFormat="1" ht="15" customHeight="1">
      <c r="A18" s="41"/>
      <c r="B18" s="42" t="s">
        <v>21</v>
      </c>
      <c r="C18" s="43">
        <f>SUM(C5:C17)</f>
        <v>67702</v>
      </c>
      <c r="D18" s="44">
        <f t="shared" si="0"/>
        <v>59.32631136192362</v>
      </c>
      <c r="E18" s="43">
        <f>SUM(E5:E17)</f>
        <v>46416</v>
      </c>
      <c r="F18" s="44">
        <f t="shared" si="1"/>
        <v>40.67368863807638</v>
      </c>
      <c r="G18" s="45">
        <f t="shared" si="2"/>
        <v>114118</v>
      </c>
      <c r="H18" s="43">
        <f>SUM(H5:H17)</f>
        <v>9507</v>
      </c>
      <c r="I18" s="44">
        <f t="shared" si="3"/>
        <v>53.45816464237517</v>
      </c>
      <c r="J18" s="43">
        <f>SUM(J5:J17)</f>
        <v>8277</v>
      </c>
      <c r="K18" s="44">
        <f t="shared" si="4"/>
        <v>46.541835357624834</v>
      </c>
      <c r="L18" s="45">
        <f t="shared" si="5"/>
        <v>17784</v>
      </c>
      <c r="M18" s="43">
        <f>SUM(M5:M17)</f>
        <v>77209</v>
      </c>
      <c r="N18" s="44">
        <f t="shared" si="6"/>
        <v>58.53512456217494</v>
      </c>
      <c r="O18" s="43">
        <f>SUM(O5:O17)</f>
        <v>54693</v>
      </c>
      <c r="P18" s="46">
        <f t="shared" si="7"/>
        <v>41.46487543782505</v>
      </c>
      <c r="Q18" s="45">
        <f t="shared" si="8"/>
        <v>131902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12:30&amp;RNordrhein-Westfalen</oddHeader>
    <oddFooter>&amp;R&amp;10Tabelle 40.1 mw</oddFooter>
  </headerFooter>
  <legacyDrawing r:id="rId2"/>
  <oleObjects>
    <oleObject progId="Word.Document.8" shapeId="7577220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3121</v>
      </c>
      <c r="D5" s="24">
        <f aca="true" t="shared" si="0" ref="D5:D18">IF(C5+E5&lt;&gt;0,100*(C5/(C5+E5)),".")</f>
        <v>97.83699059561128</v>
      </c>
      <c r="E5" s="23">
        <v>69</v>
      </c>
      <c r="F5" s="24">
        <f aca="true" t="shared" si="1" ref="F5:F18">IF(E5+C5&lt;&gt;0,100*(E5/(E5+C5)),".")</f>
        <v>2.1630094043887147</v>
      </c>
      <c r="G5" s="25">
        <f aca="true" t="shared" si="2" ref="G5:G18">E5+C5</f>
        <v>3190</v>
      </c>
      <c r="H5" s="23">
        <v>472</v>
      </c>
      <c r="I5" s="24">
        <f aca="true" t="shared" si="3" ref="I5:I18">IF(H5+J5&lt;&gt;0,100*(H5/(H5+J5)),".")</f>
        <v>96.13034623217924</v>
      </c>
      <c r="J5" s="23">
        <v>19</v>
      </c>
      <c r="K5" s="24">
        <f aca="true" t="shared" si="4" ref="K5:K18">IF(J5+H5&lt;&gt;0,100*(J5/(J5+H5)),".")</f>
        <v>3.8696537678207736</v>
      </c>
      <c r="L5" s="25">
        <f aca="true" t="shared" si="5" ref="L5:L18">J5+H5</f>
        <v>491</v>
      </c>
      <c r="M5" s="23">
        <v>3593</v>
      </c>
      <c r="N5" s="24">
        <f aca="true" t="shared" si="6" ref="N5:N18">IF(M5+O5&lt;&gt;0,100*(M5/(M5+O5)),".")</f>
        <v>97.6093452866069</v>
      </c>
      <c r="O5" s="23">
        <v>88</v>
      </c>
      <c r="P5" s="26">
        <f aca="true" t="shared" si="7" ref="P5:P18">IF(O5+M5&lt;&gt;0,100*(O5/(O5+M5)),".")</f>
        <v>2.3906547133930998</v>
      </c>
      <c r="Q5" s="25">
        <f aca="true" t="shared" si="8" ref="Q5:Q18">O5+M5</f>
        <v>3681</v>
      </c>
    </row>
    <row r="6" spans="1:17" ht="15" customHeight="1">
      <c r="A6" s="27"/>
      <c r="B6" s="28" t="s">
        <v>9</v>
      </c>
      <c r="C6" s="29">
        <v>2182</v>
      </c>
      <c r="D6" s="30">
        <f t="shared" si="0"/>
        <v>97.41071428571428</v>
      </c>
      <c r="E6" s="29">
        <v>58</v>
      </c>
      <c r="F6" s="30">
        <f t="shared" si="1"/>
        <v>2.5892857142857144</v>
      </c>
      <c r="G6" s="25">
        <f t="shared" si="2"/>
        <v>2240</v>
      </c>
      <c r="H6" s="29">
        <v>254</v>
      </c>
      <c r="I6" s="30">
        <f t="shared" si="3"/>
        <v>97.31800766283524</v>
      </c>
      <c r="J6" s="29">
        <v>7</v>
      </c>
      <c r="K6" s="30">
        <f t="shared" si="4"/>
        <v>2.681992337164751</v>
      </c>
      <c r="L6" s="25">
        <f t="shared" si="5"/>
        <v>261</v>
      </c>
      <c r="M6" s="29">
        <v>2436</v>
      </c>
      <c r="N6" s="30">
        <f t="shared" si="6"/>
        <v>97.40103958416634</v>
      </c>
      <c r="O6" s="29">
        <v>65</v>
      </c>
      <c r="P6" s="31">
        <f t="shared" si="7"/>
        <v>2.5989604158336665</v>
      </c>
      <c r="Q6" s="25">
        <f t="shared" si="8"/>
        <v>2501</v>
      </c>
    </row>
    <row r="7" spans="1:17" ht="15" customHeight="1">
      <c r="A7" s="21"/>
      <c r="B7" s="22" t="s">
        <v>10</v>
      </c>
      <c r="C7" s="23">
        <v>33</v>
      </c>
      <c r="D7" s="24">
        <f t="shared" si="0"/>
        <v>26.61290322580645</v>
      </c>
      <c r="E7" s="23">
        <v>91</v>
      </c>
      <c r="F7" s="24">
        <f t="shared" si="1"/>
        <v>73.38709677419355</v>
      </c>
      <c r="G7" s="25">
        <f t="shared" si="2"/>
        <v>124</v>
      </c>
      <c r="H7" s="23">
        <v>4</v>
      </c>
      <c r="I7" s="24">
        <f t="shared" si="3"/>
        <v>28.57142857142857</v>
      </c>
      <c r="J7" s="23">
        <v>10</v>
      </c>
      <c r="K7" s="24">
        <f t="shared" si="4"/>
        <v>71.42857142857143</v>
      </c>
      <c r="L7" s="25">
        <f t="shared" si="5"/>
        <v>14</v>
      </c>
      <c r="M7" s="23">
        <v>37</v>
      </c>
      <c r="N7" s="24">
        <f t="shared" si="6"/>
        <v>26.811594202898554</v>
      </c>
      <c r="O7" s="23">
        <v>101</v>
      </c>
      <c r="P7" s="26">
        <f t="shared" si="7"/>
        <v>73.18840579710145</v>
      </c>
      <c r="Q7" s="25">
        <f t="shared" si="8"/>
        <v>138</v>
      </c>
    </row>
    <row r="8" spans="1:17" ht="15" customHeight="1">
      <c r="A8" s="27"/>
      <c r="B8" s="32" t="s">
        <v>11</v>
      </c>
      <c r="C8" s="33">
        <v>1117</v>
      </c>
      <c r="D8" s="34">
        <f t="shared" si="0"/>
        <v>77.51561415683554</v>
      </c>
      <c r="E8" s="33">
        <v>324</v>
      </c>
      <c r="F8" s="34">
        <f t="shared" si="1"/>
        <v>22.48438584316447</v>
      </c>
      <c r="G8" s="25">
        <f t="shared" si="2"/>
        <v>1441</v>
      </c>
      <c r="H8" s="33">
        <v>171</v>
      </c>
      <c r="I8" s="34">
        <f t="shared" si="3"/>
        <v>72.45762711864407</v>
      </c>
      <c r="J8" s="33">
        <v>65</v>
      </c>
      <c r="K8" s="34">
        <f t="shared" si="4"/>
        <v>27.54237288135593</v>
      </c>
      <c r="L8" s="25">
        <f t="shared" si="5"/>
        <v>236</v>
      </c>
      <c r="M8" s="33">
        <v>1288</v>
      </c>
      <c r="N8" s="34">
        <f t="shared" si="6"/>
        <v>76.80381633870006</v>
      </c>
      <c r="O8" s="33">
        <v>389</v>
      </c>
      <c r="P8" s="35">
        <f t="shared" si="7"/>
        <v>23.19618366129994</v>
      </c>
      <c r="Q8" s="25">
        <f t="shared" si="8"/>
        <v>1677</v>
      </c>
    </row>
    <row r="9" spans="1:17" ht="15" customHeight="1">
      <c r="A9" s="21"/>
      <c r="B9" s="22" t="s">
        <v>12</v>
      </c>
      <c r="C9" s="23">
        <v>1588</v>
      </c>
      <c r="D9" s="24">
        <f t="shared" si="0"/>
        <v>93.90892962743939</v>
      </c>
      <c r="E9" s="23">
        <v>103</v>
      </c>
      <c r="F9" s="24">
        <f t="shared" si="1"/>
        <v>6.091070372560615</v>
      </c>
      <c r="G9" s="25">
        <f t="shared" si="2"/>
        <v>1691</v>
      </c>
      <c r="H9" s="23">
        <v>405</v>
      </c>
      <c r="I9" s="24">
        <f t="shared" si="3"/>
        <v>91.42212189616254</v>
      </c>
      <c r="J9" s="23">
        <v>38</v>
      </c>
      <c r="K9" s="24">
        <f t="shared" si="4"/>
        <v>8.577878103837472</v>
      </c>
      <c r="L9" s="25">
        <f t="shared" si="5"/>
        <v>443</v>
      </c>
      <c r="M9" s="23">
        <v>1993</v>
      </c>
      <c r="N9" s="24">
        <f t="shared" si="6"/>
        <v>93.39268978444237</v>
      </c>
      <c r="O9" s="23">
        <v>141</v>
      </c>
      <c r="P9" s="26">
        <f t="shared" si="7"/>
        <v>6.6073102155576375</v>
      </c>
      <c r="Q9" s="25">
        <f t="shared" si="8"/>
        <v>2134</v>
      </c>
    </row>
    <row r="10" spans="1:17" ht="15" customHeight="1">
      <c r="A10" s="27"/>
      <c r="B10" s="28" t="s">
        <v>13</v>
      </c>
      <c r="C10" s="29">
        <v>1379</v>
      </c>
      <c r="D10" s="30">
        <f t="shared" si="0"/>
        <v>76.10375275938189</v>
      </c>
      <c r="E10" s="29">
        <v>433</v>
      </c>
      <c r="F10" s="30">
        <f t="shared" si="1"/>
        <v>23.896247240618102</v>
      </c>
      <c r="G10" s="25">
        <f t="shared" si="2"/>
        <v>1812</v>
      </c>
      <c r="H10" s="29">
        <v>133</v>
      </c>
      <c r="I10" s="30">
        <f t="shared" si="3"/>
        <v>73.88888888888889</v>
      </c>
      <c r="J10" s="29">
        <v>47</v>
      </c>
      <c r="K10" s="30">
        <f t="shared" si="4"/>
        <v>26.111111111111114</v>
      </c>
      <c r="L10" s="25">
        <f t="shared" si="5"/>
        <v>180</v>
      </c>
      <c r="M10" s="29">
        <v>1512</v>
      </c>
      <c r="N10" s="30">
        <f t="shared" si="6"/>
        <v>75.90361445783132</v>
      </c>
      <c r="O10" s="29">
        <v>480</v>
      </c>
      <c r="P10" s="31">
        <f t="shared" si="7"/>
        <v>24.096385542168676</v>
      </c>
      <c r="Q10" s="25">
        <f t="shared" si="8"/>
        <v>1992</v>
      </c>
    </row>
    <row r="11" spans="1:17" ht="15" customHeight="1">
      <c r="A11" s="21"/>
      <c r="B11" s="22" t="s">
        <v>14</v>
      </c>
      <c r="C11" s="23">
        <v>4776</v>
      </c>
      <c r="D11" s="24">
        <f t="shared" si="0"/>
        <v>47.41858617950754</v>
      </c>
      <c r="E11" s="23">
        <v>5296</v>
      </c>
      <c r="F11" s="24">
        <f t="shared" si="1"/>
        <v>52.58141382049245</v>
      </c>
      <c r="G11" s="25">
        <f t="shared" si="2"/>
        <v>10072</v>
      </c>
      <c r="H11" s="23">
        <v>721</v>
      </c>
      <c r="I11" s="24">
        <f t="shared" si="3"/>
        <v>42.31220657276995</v>
      </c>
      <c r="J11" s="23">
        <v>983</v>
      </c>
      <c r="K11" s="24">
        <f t="shared" si="4"/>
        <v>57.68779342723005</v>
      </c>
      <c r="L11" s="25">
        <f t="shared" si="5"/>
        <v>1704</v>
      </c>
      <c r="M11" s="23">
        <v>5497</v>
      </c>
      <c r="N11" s="24">
        <f t="shared" si="6"/>
        <v>46.6796875</v>
      </c>
      <c r="O11" s="23">
        <v>6279</v>
      </c>
      <c r="P11" s="26">
        <f t="shared" si="7"/>
        <v>53.3203125</v>
      </c>
      <c r="Q11" s="25">
        <f t="shared" si="8"/>
        <v>11776</v>
      </c>
    </row>
    <row r="12" spans="1:17" ht="15" customHeight="1">
      <c r="A12" s="27"/>
      <c r="B12" s="28" t="s">
        <v>15</v>
      </c>
      <c r="C12" s="29">
        <v>32</v>
      </c>
      <c r="D12" s="30">
        <f t="shared" si="0"/>
        <v>100</v>
      </c>
      <c r="E12" s="29">
        <v>0</v>
      </c>
      <c r="F12" s="30">
        <f t="shared" si="1"/>
        <v>0</v>
      </c>
      <c r="G12" s="25">
        <f t="shared" si="2"/>
        <v>32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v>32</v>
      </c>
      <c r="N12" s="30">
        <f t="shared" si="6"/>
        <v>100</v>
      </c>
      <c r="O12" s="29">
        <v>0</v>
      </c>
      <c r="P12" s="31">
        <f t="shared" si="7"/>
        <v>0</v>
      </c>
      <c r="Q12" s="25">
        <f t="shared" si="8"/>
        <v>32</v>
      </c>
    </row>
    <row r="13" spans="1:17" ht="15" customHeight="1">
      <c r="A13" s="21"/>
      <c r="B13" s="22" t="s">
        <v>16</v>
      </c>
      <c r="C13" s="23">
        <v>1652</v>
      </c>
      <c r="D13" s="24">
        <f t="shared" si="0"/>
        <v>28.22002049880424</v>
      </c>
      <c r="E13" s="23">
        <v>4202</v>
      </c>
      <c r="F13" s="24">
        <f t="shared" si="1"/>
        <v>71.77997950119577</v>
      </c>
      <c r="G13" s="25">
        <f t="shared" si="2"/>
        <v>5854</v>
      </c>
      <c r="H13" s="23">
        <v>267</v>
      </c>
      <c r="I13" s="24">
        <f t="shared" si="3"/>
        <v>31.823599523241953</v>
      </c>
      <c r="J13" s="23">
        <v>572</v>
      </c>
      <c r="K13" s="24">
        <f t="shared" si="4"/>
        <v>68.17640047675805</v>
      </c>
      <c r="L13" s="25">
        <f t="shared" si="5"/>
        <v>839</v>
      </c>
      <c r="M13" s="23">
        <v>1919</v>
      </c>
      <c r="N13" s="24">
        <f t="shared" si="6"/>
        <v>28.67174660092634</v>
      </c>
      <c r="O13" s="23">
        <v>4774</v>
      </c>
      <c r="P13" s="26">
        <f t="shared" si="7"/>
        <v>71.32825339907366</v>
      </c>
      <c r="Q13" s="25">
        <f t="shared" si="8"/>
        <v>6693</v>
      </c>
    </row>
    <row r="14" spans="1:17" ht="15" customHeight="1">
      <c r="A14" s="27"/>
      <c r="B14" s="28" t="s">
        <v>17</v>
      </c>
      <c r="C14" s="29">
        <v>290</v>
      </c>
      <c r="D14" s="30">
        <f t="shared" si="0"/>
        <v>11.894995898277276</v>
      </c>
      <c r="E14" s="29">
        <v>2148</v>
      </c>
      <c r="F14" s="30">
        <f t="shared" si="1"/>
        <v>88.10500410172273</v>
      </c>
      <c r="G14" s="25">
        <f t="shared" si="2"/>
        <v>2438</v>
      </c>
      <c r="H14" s="29">
        <v>35</v>
      </c>
      <c r="I14" s="30">
        <f t="shared" si="3"/>
        <v>21.084337349397593</v>
      </c>
      <c r="J14" s="29">
        <v>131</v>
      </c>
      <c r="K14" s="30">
        <f t="shared" si="4"/>
        <v>78.91566265060241</v>
      </c>
      <c r="L14" s="25">
        <f t="shared" si="5"/>
        <v>166</v>
      </c>
      <c r="M14" s="29">
        <v>325</v>
      </c>
      <c r="N14" s="30">
        <f t="shared" si="6"/>
        <v>12.480798771121352</v>
      </c>
      <c r="O14" s="29">
        <v>2279</v>
      </c>
      <c r="P14" s="31">
        <f t="shared" si="7"/>
        <v>87.51920122887866</v>
      </c>
      <c r="Q14" s="25">
        <f t="shared" si="8"/>
        <v>2604</v>
      </c>
    </row>
    <row r="15" spans="1:17" ht="24.75" customHeight="1">
      <c r="A15" s="21"/>
      <c r="B15" s="36" t="s">
        <v>18</v>
      </c>
      <c r="C15" s="23">
        <v>651</v>
      </c>
      <c r="D15" s="24">
        <f t="shared" si="0"/>
        <v>24.291044776119403</v>
      </c>
      <c r="E15" s="23">
        <v>2029</v>
      </c>
      <c r="F15" s="24">
        <f t="shared" si="1"/>
        <v>75.7089552238806</v>
      </c>
      <c r="G15" s="25">
        <f t="shared" si="2"/>
        <v>2680</v>
      </c>
      <c r="H15" s="23">
        <v>107</v>
      </c>
      <c r="I15" s="24">
        <f t="shared" si="3"/>
        <v>20.8984375</v>
      </c>
      <c r="J15" s="23">
        <v>405</v>
      </c>
      <c r="K15" s="24">
        <f t="shared" si="4"/>
        <v>79.1015625</v>
      </c>
      <c r="L15" s="25">
        <f t="shared" si="5"/>
        <v>512</v>
      </c>
      <c r="M15" s="23">
        <v>758</v>
      </c>
      <c r="N15" s="24">
        <f t="shared" si="6"/>
        <v>23.7468671679198</v>
      </c>
      <c r="O15" s="23">
        <v>2434</v>
      </c>
      <c r="P15" s="26">
        <f t="shared" si="7"/>
        <v>76.25313283208021</v>
      </c>
      <c r="Q15" s="25">
        <f t="shared" si="8"/>
        <v>3192</v>
      </c>
    </row>
    <row r="16" spans="1:17" ht="15" customHeight="1">
      <c r="A16" s="27"/>
      <c r="B16" s="28" t="s">
        <v>19</v>
      </c>
      <c r="C16" s="29">
        <v>3475</v>
      </c>
      <c r="D16" s="30">
        <f t="shared" si="0"/>
        <v>87.39939637826963</v>
      </c>
      <c r="E16" s="29">
        <v>501</v>
      </c>
      <c r="F16" s="30">
        <f t="shared" si="1"/>
        <v>12.600603621730382</v>
      </c>
      <c r="G16" s="25">
        <f t="shared" si="2"/>
        <v>3976</v>
      </c>
      <c r="H16" s="29">
        <v>312</v>
      </c>
      <c r="I16" s="30">
        <f t="shared" si="3"/>
        <v>84.09703504043127</v>
      </c>
      <c r="J16" s="29">
        <v>59</v>
      </c>
      <c r="K16" s="30">
        <f t="shared" si="4"/>
        <v>15.902964959568733</v>
      </c>
      <c r="L16" s="25">
        <f t="shared" si="5"/>
        <v>371</v>
      </c>
      <c r="M16" s="29">
        <v>3787</v>
      </c>
      <c r="N16" s="30">
        <f t="shared" si="6"/>
        <v>87.11755233494364</v>
      </c>
      <c r="O16" s="29">
        <v>560</v>
      </c>
      <c r="P16" s="31">
        <f t="shared" si="7"/>
        <v>12.88244766505636</v>
      </c>
      <c r="Q16" s="25">
        <f t="shared" si="8"/>
        <v>4347</v>
      </c>
    </row>
    <row r="17" spans="1:17" ht="15" customHeight="1">
      <c r="A17" s="21"/>
      <c r="B17" s="37" t="s">
        <v>20</v>
      </c>
      <c r="C17" s="38">
        <v>1153</v>
      </c>
      <c r="D17" s="39">
        <f t="shared" si="0"/>
        <v>69.66767371601208</v>
      </c>
      <c r="E17" s="38">
        <v>502</v>
      </c>
      <c r="F17" s="39">
        <f t="shared" si="1"/>
        <v>30.332326283987914</v>
      </c>
      <c r="G17" s="25">
        <f t="shared" si="2"/>
        <v>1655</v>
      </c>
      <c r="H17" s="38">
        <v>157</v>
      </c>
      <c r="I17" s="39">
        <f t="shared" si="3"/>
        <v>64.08163265306122</v>
      </c>
      <c r="J17" s="38">
        <v>88</v>
      </c>
      <c r="K17" s="39">
        <f t="shared" si="4"/>
        <v>35.91836734693877</v>
      </c>
      <c r="L17" s="25">
        <f t="shared" si="5"/>
        <v>245</v>
      </c>
      <c r="M17" s="38">
        <v>1310</v>
      </c>
      <c r="N17" s="39">
        <f t="shared" si="6"/>
        <v>68.94736842105263</v>
      </c>
      <c r="O17" s="38">
        <v>590</v>
      </c>
      <c r="P17" s="40">
        <f t="shared" si="7"/>
        <v>31.05263157894737</v>
      </c>
      <c r="Q17" s="25">
        <f t="shared" si="8"/>
        <v>1900</v>
      </c>
    </row>
    <row r="18" spans="1:17" s="47" customFormat="1" ht="15" customHeight="1">
      <c r="A18" s="41"/>
      <c r="B18" s="42" t="s">
        <v>21</v>
      </c>
      <c r="C18" s="43">
        <f>SUM(C5:C17)</f>
        <v>21449</v>
      </c>
      <c r="D18" s="44">
        <f t="shared" si="0"/>
        <v>57.650853379922054</v>
      </c>
      <c r="E18" s="43">
        <f>SUM(E5:E17)</f>
        <v>15756</v>
      </c>
      <c r="F18" s="44">
        <f t="shared" si="1"/>
        <v>42.349146620077946</v>
      </c>
      <c r="G18" s="45">
        <f t="shared" si="2"/>
        <v>37205</v>
      </c>
      <c r="H18" s="43">
        <f>SUM(H5:H17)</f>
        <v>3038</v>
      </c>
      <c r="I18" s="44">
        <f t="shared" si="3"/>
        <v>55.62065177590626</v>
      </c>
      <c r="J18" s="43">
        <f>SUM(J5:J17)</f>
        <v>2424</v>
      </c>
      <c r="K18" s="44">
        <f t="shared" si="4"/>
        <v>44.37934822409374</v>
      </c>
      <c r="L18" s="45">
        <f t="shared" si="5"/>
        <v>5462</v>
      </c>
      <c r="M18" s="43">
        <f>SUM(M5:M17)</f>
        <v>24487</v>
      </c>
      <c r="N18" s="44">
        <f t="shared" si="6"/>
        <v>57.39095788314154</v>
      </c>
      <c r="O18" s="43">
        <f>SUM(O5:O17)</f>
        <v>18180</v>
      </c>
      <c r="P18" s="46">
        <f t="shared" si="7"/>
        <v>42.60904211685846</v>
      </c>
      <c r="Q18" s="45">
        <f t="shared" si="8"/>
        <v>42667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12:30&amp;RHessen</oddHeader>
    <oddFooter>&amp;R&amp;10Tabelle 40.1 mw</oddFooter>
  </headerFooter>
  <legacyDrawing r:id="rId2"/>
  <oleObjects>
    <oleObject progId="Word.Document.8" shapeId="757727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2816</v>
      </c>
      <c r="D5" s="24">
        <f aca="true" t="shared" si="0" ref="D5:D18">IF(C5+E5&lt;&gt;0,100*(C5/(C5+E5)),".")</f>
        <v>97.47317410868813</v>
      </c>
      <c r="E5" s="23">
        <v>73</v>
      </c>
      <c r="F5" s="24">
        <f aca="true" t="shared" si="1" ref="F5:F18">IF(E5+C5&lt;&gt;0,100*(E5/(E5+C5)),".")</f>
        <v>2.5268258913118724</v>
      </c>
      <c r="G5" s="25">
        <f aca="true" t="shared" si="2" ref="G5:G18">E5+C5</f>
        <v>2889</v>
      </c>
      <c r="H5" s="23">
        <v>557</v>
      </c>
      <c r="I5" s="24">
        <f aca="true" t="shared" si="3" ref="I5:I18">IF(H5+J5&lt;&gt;0,100*(H5/(H5+J5)),".")</f>
        <v>96.86956521739131</v>
      </c>
      <c r="J5" s="23">
        <v>18</v>
      </c>
      <c r="K5" s="24">
        <f aca="true" t="shared" si="4" ref="K5:K18">IF(J5+H5&lt;&gt;0,100*(J5/(J5+H5)),".")</f>
        <v>3.130434782608696</v>
      </c>
      <c r="L5" s="25">
        <f aca="true" t="shared" si="5" ref="L5:L18">J5+H5</f>
        <v>575</v>
      </c>
      <c r="M5" s="23">
        <v>3373</v>
      </c>
      <c r="N5" s="24">
        <f aca="true" t="shared" si="6" ref="N5:N18">IF(M5+O5&lt;&gt;0,100*(M5/(M5+O5)),".")</f>
        <v>97.3729792147806</v>
      </c>
      <c r="O5" s="23">
        <v>91</v>
      </c>
      <c r="P5" s="26">
        <f aca="true" t="shared" si="7" ref="P5:P18">IF(O5+M5&lt;&gt;0,100*(O5/(O5+M5)),".")</f>
        <v>2.6270207852193996</v>
      </c>
      <c r="Q5" s="25">
        <f aca="true" t="shared" si="8" ref="Q5:Q18">O5+M5</f>
        <v>3464</v>
      </c>
    </row>
    <row r="6" spans="1:17" ht="15" customHeight="1">
      <c r="A6" s="27"/>
      <c r="B6" s="28" t="s">
        <v>9</v>
      </c>
      <c r="C6" s="29">
        <v>1512</v>
      </c>
      <c r="D6" s="30">
        <f t="shared" si="0"/>
        <v>97.17223650385604</v>
      </c>
      <c r="E6" s="29">
        <v>44</v>
      </c>
      <c r="F6" s="30">
        <f t="shared" si="1"/>
        <v>2.827763496143959</v>
      </c>
      <c r="G6" s="25">
        <f t="shared" si="2"/>
        <v>1556</v>
      </c>
      <c r="H6" s="29">
        <v>131</v>
      </c>
      <c r="I6" s="30">
        <f t="shared" si="3"/>
        <v>100</v>
      </c>
      <c r="J6" s="29">
        <v>0</v>
      </c>
      <c r="K6" s="30">
        <f t="shared" si="4"/>
        <v>0</v>
      </c>
      <c r="L6" s="25">
        <f t="shared" si="5"/>
        <v>131</v>
      </c>
      <c r="M6" s="29">
        <v>1643</v>
      </c>
      <c r="N6" s="30">
        <f t="shared" si="6"/>
        <v>97.3918197984588</v>
      </c>
      <c r="O6" s="29">
        <v>44</v>
      </c>
      <c r="P6" s="31">
        <f t="shared" si="7"/>
        <v>2.6081802015411975</v>
      </c>
      <c r="Q6" s="25">
        <f t="shared" si="8"/>
        <v>1687</v>
      </c>
    </row>
    <row r="7" spans="1:17" ht="15" customHeight="1">
      <c r="A7" s="21"/>
      <c r="B7" s="22" t="s">
        <v>10</v>
      </c>
      <c r="C7" s="23">
        <v>24</v>
      </c>
      <c r="D7" s="24">
        <f t="shared" si="0"/>
        <v>38.095238095238095</v>
      </c>
      <c r="E7" s="23">
        <v>39</v>
      </c>
      <c r="F7" s="24">
        <f t="shared" si="1"/>
        <v>61.904761904761905</v>
      </c>
      <c r="G7" s="25">
        <f t="shared" si="2"/>
        <v>63</v>
      </c>
      <c r="H7" s="23">
        <v>3</v>
      </c>
      <c r="I7" s="24">
        <f t="shared" si="3"/>
        <v>17.647058823529413</v>
      </c>
      <c r="J7" s="23">
        <v>14</v>
      </c>
      <c r="K7" s="24">
        <f t="shared" si="4"/>
        <v>82.35294117647058</v>
      </c>
      <c r="L7" s="25">
        <f t="shared" si="5"/>
        <v>17</v>
      </c>
      <c r="M7" s="23">
        <v>27</v>
      </c>
      <c r="N7" s="24">
        <f t="shared" si="6"/>
        <v>33.75</v>
      </c>
      <c r="O7" s="23">
        <v>53</v>
      </c>
      <c r="P7" s="26">
        <f t="shared" si="7"/>
        <v>66.25</v>
      </c>
      <c r="Q7" s="25">
        <f t="shared" si="8"/>
        <v>80</v>
      </c>
    </row>
    <row r="8" spans="1:17" ht="15" customHeight="1">
      <c r="A8" s="27"/>
      <c r="B8" s="32" t="s">
        <v>11</v>
      </c>
      <c r="C8" s="33">
        <v>943</v>
      </c>
      <c r="D8" s="34">
        <f t="shared" si="0"/>
        <v>79.37710437710437</v>
      </c>
      <c r="E8" s="33">
        <v>245</v>
      </c>
      <c r="F8" s="34">
        <f t="shared" si="1"/>
        <v>20.622895622895623</v>
      </c>
      <c r="G8" s="25">
        <f t="shared" si="2"/>
        <v>1188</v>
      </c>
      <c r="H8" s="33">
        <v>145</v>
      </c>
      <c r="I8" s="34">
        <f t="shared" si="3"/>
        <v>72.8643216080402</v>
      </c>
      <c r="J8" s="33">
        <v>54</v>
      </c>
      <c r="K8" s="34">
        <f t="shared" si="4"/>
        <v>27.1356783919598</v>
      </c>
      <c r="L8" s="25">
        <f t="shared" si="5"/>
        <v>199</v>
      </c>
      <c r="M8" s="33">
        <v>1088</v>
      </c>
      <c r="N8" s="34">
        <f t="shared" si="6"/>
        <v>78.44268204758471</v>
      </c>
      <c r="O8" s="33">
        <v>299</v>
      </c>
      <c r="P8" s="35">
        <f t="shared" si="7"/>
        <v>21.557317952415282</v>
      </c>
      <c r="Q8" s="25">
        <f t="shared" si="8"/>
        <v>1387</v>
      </c>
    </row>
    <row r="9" spans="1:17" ht="15" customHeight="1">
      <c r="A9" s="21"/>
      <c r="B9" s="22" t="s">
        <v>12</v>
      </c>
      <c r="C9" s="23">
        <v>1623</v>
      </c>
      <c r="D9" s="24">
        <f t="shared" si="0"/>
        <v>94.03244495944381</v>
      </c>
      <c r="E9" s="23">
        <v>103</v>
      </c>
      <c r="F9" s="24">
        <f t="shared" si="1"/>
        <v>5.967555040556199</v>
      </c>
      <c r="G9" s="25">
        <f t="shared" si="2"/>
        <v>1726</v>
      </c>
      <c r="H9" s="23">
        <v>331</v>
      </c>
      <c r="I9" s="24">
        <f t="shared" si="3"/>
        <v>93.76770538243626</v>
      </c>
      <c r="J9" s="23">
        <v>22</v>
      </c>
      <c r="K9" s="24">
        <f t="shared" si="4"/>
        <v>6.232294617563739</v>
      </c>
      <c r="L9" s="25">
        <f t="shared" si="5"/>
        <v>353</v>
      </c>
      <c r="M9" s="23">
        <v>1954</v>
      </c>
      <c r="N9" s="24">
        <f t="shared" si="6"/>
        <v>93.98749398749399</v>
      </c>
      <c r="O9" s="23">
        <v>125</v>
      </c>
      <c r="P9" s="26">
        <f t="shared" si="7"/>
        <v>6.012506012506012</v>
      </c>
      <c r="Q9" s="25">
        <f t="shared" si="8"/>
        <v>2079</v>
      </c>
    </row>
    <row r="10" spans="1:17" ht="15" customHeight="1">
      <c r="A10" s="27"/>
      <c r="B10" s="28" t="s">
        <v>13</v>
      </c>
      <c r="C10" s="29">
        <v>747</v>
      </c>
      <c r="D10" s="30">
        <f t="shared" si="0"/>
        <v>73.81422924901186</v>
      </c>
      <c r="E10" s="29">
        <v>265</v>
      </c>
      <c r="F10" s="30">
        <f t="shared" si="1"/>
        <v>26.18577075098814</v>
      </c>
      <c r="G10" s="25">
        <f t="shared" si="2"/>
        <v>1012</v>
      </c>
      <c r="H10" s="29">
        <v>173</v>
      </c>
      <c r="I10" s="30">
        <f t="shared" si="3"/>
        <v>83.98058252427184</v>
      </c>
      <c r="J10" s="29">
        <v>33</v>
      </c>
      <c r="K10" s="30">
        <f t="shared" si="4"/>
        <v>16.019417475728158</v>
      </c>
      <c r="L10" s="25">
        <f t="shared" si="5"/>
        <v>206</v>
      </c>
      <c r="M10" s="29">
        <v>920</v>
      </c>
      <c r="N10" s="30">
        <f t="shared" si="6"/>
        <v>75.53366174055829</v>
      </c>
      <c r="O10" s="29">
        <v>298</v>
      </c>
      <c r="P10" s="31">
        <f t="shared" si="7"/>
        <v>24.46633825944171</v>
      </c>
      <c r="Q10" s="25">
        <f t="shared" si="8"/>
        <v>1218</v>
      </c>
    </row>
    <row r="11" spans="1:17" ht="15" customHeight="1">
      <c r="A11" s="21"/>
      <c r="B11" s="22" t="s">
        <v>14</v>
      </c>
      <c r="C11" s="23">
        <v>2779</v>
      </c>
      <c r="D11" s="24">
        <f t="shared" si="0"/>
        <v>44.90950226244344</v>
      </c>
      <c r="E11" s="23">
        <v>3409</v>
      </c>
      <c r="F11" s="24">
        <f t="shared" si="1"/>
        <v>55.09049773755657</v>
      </c>
      <c r="G11" s="25">
        <f t="shared" si="2"/>
        <v>6188</v>
      </c>
      <c r="H11" s="23">
        <v>532</v>
      </c>
      <c r="I11" s="24">
        <f t="shared" si="3"/>
        <v>42.42424242424242</v>
      </c>
      <c r="J11" s="23">
        <v>722</v>
      </c>
      <c r="K11" s="24">
        <f t="shared" si="4"/>
        <v>57.57575757575758</v>
      </c>
      <c r="L11" s="25">
        <f t="shared" si="5"/>
        <v>1254</v>
      </c>
      <c r="M11" s="23">
        <v>3311</v>
      </c>
      <c r="N11" s="24">
        <f t="shared" si="6"/>
        <v>44.490728298844395</v>
      </c>
      <c r="O11" s="23">
        <v>4131</v>
      </c>
      <c r="P11" s="26">
        <f t="shared" si="7"/>
        <v>55.509271701155605</v>
      </c>
      <c r="Q11" s="25">
        <f t="shared" si="8"/>
        <v>7442</v>
      </c>
    </row>
    <row r="12" spans="1:17" ht="15" customHeight="1">
      <c r="A12" s="27"/>
      <c r="B12" s="28" t="s">
        <v>15</v>
      </c>
      <c r="C12" s="29">
        <v>25</v>
      </c>
      <c r="D12" s="30">
        <f t="shared" si="0"/>
        <v>100</v>
      </c>
      <c r="E12" s="29">
        <v>0</v>
      </c>
      <c r="F12" s="30">
        <f t="shared" si="1"/>
        <v>0</v>
      </c>
      <c r="G12" s="25">
        <f t="shared" si="2"/>
        <v>25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v>25</v>
      </c>
      <c r="N12" s="30">
        <f t="shared" si="6"/>
        <v>100</v>
      </c>
      <c r="O12" s="29">
        <v>0</v>
      </c>
      <c r="P12" s="31">
        <f t="shared" si="7"/>
        <v>0</v>
      </c>
      <c r="Q12" s="25">
        <f t="shared" si="8"/>
        <v>25</v>
      </c>
    </row>
    <row r="13" spans="1:17" ht="15" customHeight="1">
      <c r="A13" s="21"/>
      <c r="B13" s="22" t="s">
        <v>16</v>
      </c>
      <c r="C13" s="23">
        <v>1014</v>
      </c>
      <c r="D13" s="24">
        <f t="shared" si="0"/>
        <v>27.803674252810527</v>
      </c>
      <c r="E13" s="23">
        <v>2633</v>
      </c>
      <c r="F13" s="24">
        <f t="shared" si="1"/>
        <v>72.19632574718948</v>
      </c>
      <c r="G13" s="25">
        <f t="shared" si="2"/>
        <v>3647</v>
      </c>
      <c r="H13" s="23">
        <v>274</v>
      </c>
      <c r="I13" s="24">
        <f t="shared" si="3"/>
        <v>35.86387434554974</v>
      </c>
      <c r="J13" s="23">
        <v>490</v>
      </c>
      <c r="K13" s="24">
        <f t="shared" si="4"/>
        <v>64.13612565445025</v>
      </c>
      <c r="L13" s="25">
        <f t="shared" si="5"/>
        <v>764</v>
      </c>
      <c r="M13" s="23">
        <v>1288</v>
      </c>
      <c r="N13" s="24">
        <f t="shared" si="6"/>
        <v>29.199727952845162</v>
      </c>
      <c r="O13" s="23">
        <v>3123</v>
      </c>
      <c r="P13" s="26">
        <f t="shared" si="7"/>
        <v>70.80027204715485</v>
      </c>
      <c r="Q13" s="25">
        <f t="shared" si="8"/>
        <v>4411</v>
      </c>
    </row>
    <row r="14" spans="1:17" ht="15" customHeight="1">
      <c r="A14" s="27"/>
      <c r="B14" s="28" t="s">
        <v>17</v>
      </c>
      <c r="C14" s="29">
        <v>148</v>
      </c>
      <c r="D14" s="30">
        <f t="shared" si="0"/>
        <v>8.520437535981577</v>
      </c>
      <c r="E14" s="29">
        <v>1589</v>
      </c>
      <c r="F14" s="30">
        <f t="shared" si="1"/>
        <v>91.47956246401843</v>
      </c>
      <c r="G14" s="25">
        <f t="shared" si="2"/>
        <v>1737</v>
      </c>
      <c r="H14" s="29">
        <v>15</v>
      </c>
      <c r="I14" s="30">
        <f t="shared" si="3"/>
        <v>27.77777777777778</v>
      </c>
      <c r="J14" s="29">
        <v>39</v>
      </c>
      <c r="K14" s="30">
        <f t="shared" si="4"/>
        <v>72.22222222222221</v>
      </c>
      <c r="L14" s="25">
        <f t="shared" si="5"/>
        <v>54</v>
      </c>
      <c r="M14" s="29">
        <v>163</v>
      </c>
      <c r="N14" s="30">
        <f t="shared" si="6"/>
        <v>9.10106085985483</v>
      </c>
      <c r="O14" s="29">
        <v>1628</v>
      </c>
      <c r="P14" s="31">
        <f t="shared" si="7"/>
        <v>90.89893914014517</v>
      </c>
      <c r="Q14" s="25">
        <f t="shared" si="8"/>
        <v>1791</v>
      </c>
    </row>
    <row r="15" spans="1:17" ht="24.75" customHeight="1">
      <c r="A15" s="21"/>
      <c r="B15" s="36" t="s">
        <v>18</v>
      </c>
      <c r="C15" s="23">
        <v>406</v>
      </c>
      <c r="D15" s="24">
        <f t="shared" si="0"/>
        <v>19.196217494089833</v>
      </c>
      <c r="E15" s="23">
        <v>1709</v>
      </c>
      <c r="F15" s="24">
        <f t="shared" si="1"/>
        <v>80.80378250591016</v>
      </c>
      <c r="G15" s="25">
        <f t="shared" si="2"/>
        <v>2115</v>
      </c>
      <c r="H15" s="23">
        <v>83</v>
      </c>
      <c r="I15" s="24">
        <f t="shared" si="3"/>
        <v>18.444444444444443</v>
      </c>
      <c r="J15" s="23">
        <v>367</v>
      </c>
      <c r="K15" s="24">
        <f t="shared" si="4"/>
        <v>81.55555555555556</v>
      </c>
      <c r="L15" s="25">
        <f t="shared" si="5"/>
        <v>450</v>
      </c>
      <c r="M15" s="23">
        <v>489</v>
      </c>
      <c r="N15" s="24">
        <f t="shared" si="6"/>
        <v>19.06432748538012</v>
      </c>
      <c r="O15" s="23">
        <v>2076</v>
      </c>
      <c r="P15" s="26">
        <f t="shared" si="7"/>
        <v>80.93567251461988</v>
      </c>
      <c r="Q15" s="25">
        <f t="shared" si="8"/>
        <v>2565</v>
      </c>
    </row>
    <row r="16" spans="1:17" ht="15" customHeight="1">
      <c r="A16" s="27"/>
      <c r="B16" s="28" t="s">
        <v>19</v>
      </c>
      <c r="C16" s="29">
        <v>2513</v>
      </c>
      <c r="D16" s="30">
        <f t="shared" si="0"/>
        <v>88.11360448807855</v>
      </c>
      <c r="E16" s="29">
        <v>339</v>
      </c>
      <c r="F16" s="30">
        <f t="shared" si="1"/>
        <v>11.886395511921458</v>
      </c>
      <c r="G16" s="25">
        <f t="shared" si="2"/>
        <v>2852</v>
      </c>
      <c r="H16" s="29">
        <v>174</v>
      </c>
      <c r="I16" s="30">
        <f t="shared" si="3"/>
        <v>87</v>
      </c>
      <c r="J16" s="29">
        <v>26</v>
      </c>
      <c r="K16" s="30">
        <f t="shared" si="4"/>
        <v>13</v>
      </c>
      <c r="L16" s="25">
        <f t="shared" si="5"/>
        <v>200</v>
      </c>
      <c r="M16" s="29">
        <v>2687</v>
      </c>
      <c r="N16" s="30">
        <f t="shared" si="6"/>
        <v>88.04062909567497</v>
      </c>
      <c r="O16" s="29">
        <v>365</v>
      </c>
      <c r="P16" s="31">
        <f t="shared" si="7"/>
        <v>11.959370904325032</v>
      </c>
      <c r="Q16" s="25">
        <f t="shared" si="8"/>
        <v>3052</v>
      </c>
    </row>
    <row r="17" spans="1:17" ht="15" customHeight="1">
      <c r="A17" s="21"/>
      <c r="B17" s="37" t="s">
        <v>20</v>
      </c>
      <c r="C17" s="38">
        <v>1006</v>
      </c>
      <c r="D17" s="39">
        <f t="shared" si="0"/>
        <v>79.02592301649646</v>
      </c>
      <c r="E17" s="38">
        <v>267</v>
      </c>
      <c r="F17" s="39">
        <f t="shared" si="1"/>
        <v>20.974076983503533</v>
      </c>
      <c r="G17" s="25">
        <f t="shared" si="2"/>
        <v>1273</v>
      </c>
      <c r="H17" s="38">
        <v>148</v>
      </c>
      <c r="I17" s="39">
        <f t="shared" si="3"/>
        <v>66.3677130044843</v>
      </c>
      <c r="J17" s="38">
        <v>75</v>
      </c>
      <c r="K17" s="39">
        <f t="shared" si="4"/>
        <v>33.6322869955157</v>
      </c>
      <c r="L17" s="25">
        <f t="shared" si="5"/>
        <v>223</v>
      </c>
      <c r="M17" s="38">
        <v>1154</v>
      </c>
      <c r="N17" s="39">
        <f t="shared" si="6"/>
        <v>77.13903743315508</v>
      </c>
      <c r="O17" s="38">
        <v>342</v>
      </c>
      <c r="P17" s="40">
        <f t="shared" si="7"/>
        <v>22.86096256684492</v>
      </c>
      <c r="Q17" s="25">
        <f t="shared" si="8"/>
        <v>1496</v>
      </c>
    </row>
    <row r="18" spans="1:17" s="47" customFormat="1" ht="15" customHeight="1">
      <c r="A18" s="41"/>
      <c r="B18" s="42" t="s">
        <v>21</v>
      </c>
      <c r="C18" s="43">
        <f>SUM(C5:C17)</f>
        <v>15556</v>
      </c>
      <c r="D18" s="44">
        <f t="shared" si="0"/>
        <v>59.21358151573979</v>
      </c>
      <c r="E18" s="43">
        <f>SUM(E5:E17)</f>
        <v>10715</v>
      </c>
      <c r="F18" s="44">
        <f t="shared" si="1"/>
        <v>40.78641848426021</v>
      </c>
      <c r="G18" s="45">
        <f t="shared" si="2"/>
        <v>26271</v>
      </c>
      <c r="H18" s="43">
        <f>SUM(H5:H17)</f>
        <v>2566</v>
      </c>
      <c r="I18" s="44">
        <f t="shared" si="3"/>
        <v>57.97559873474921</v>
      </c>
      <c r="J18" s="43">
        <f>SUM(J5:J17)</f>
        <v>1860</v>
      </c>
      <c r="K18" s="44">
        <f t="shared" si="4"/>
        <v>42.02440126525079</v>
      </c>
      <c r="L18" s="45">
        <f t="shared" si="5"/>
        <v>4426</v>
      </c>
      <c r="M18" s="43">
        <f>SUM(M5:M17)</f>
        <v>18122</v>
      </c>
      <c r="N18" s="44">
        <f t="shared" si="6"/>
        <v>59.035084861712875</v>
      </c>
      <c r="O18" s="43">
        <f>SUM(O5:O17)</f>
        <v>12575</v>
      </c>
      <c r="P18" s="46">
        <f t="shared" si="7"/>
        <v>40.964915138287125</v>
      </c>
      <c r="Q18" s="45">
        <f t="shared" si="8"/>
        <v>30697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12:30&amp;RRheinland-Pfalz</oddHeader>
    <oddFooter>&amp;R&amp;10Tabelle 40.1 mw</oddFooter>
  </headerFooter>
  <legacyDrawing r:id="rId2"/>
  <oleObjects>
    <oleObject progId="Word.Document.8" shapeId="7577331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3325</v>
      </c>
      <c r="D5" s="24">
        <f aca="true" t="shared" si="0" ref="D5:D18">IF(C5+E5&lt;&gt;0,100*(C5/(C5+E5)),".")</f>
        <v>95.793719389225</v>
      </c>
      <c r="E5" s="23">
        <v>146</v>
      </c>
      <c r="F5" s="24">
        <f aca="true" t="shared" si="1" ref="F5:F18">IF(E5+C5&lt;&gt;0,100*(E5/(E5+C5)),".")</f>
        <v>4.206280610774993</v>
      </c>
      <c r="G5" s="25">
        <f aca="true" t="shared" si="2" ref="G5:G18">E5+C5</f>
        <v>3471</v>
      </c>
      <c r="H5" s="23">
        <v>4740</v>
      </c>
      <c r="I5" s="24">
        <f aca="true" t="shared" si="3" ref="I5:I18">IF(H5+J5&lt;&gt;0,100*(H5/(H5+J5)),".")</f>
        <v>97.73195876288659</v>
      </c>
      <c r="J5" s="23">
        <v>110</v>
      </c>
      <c r="K5" s="24">
        <f aca="true" t="shared" si="4" ref="K5:K18">IF(J5+H5&lt;&gt;0,100*(J5/(J5+H5)),".")</f>
        <v>2.268041237113402</v>
      </c>
      <c r="L5" s="25">
        <f aca="true" t="shared" si="5" ref="L5:L18">J5+H5</f>
        <v>4850</v>
      </c>
      <c r="M5" s="23">
        <v>8065</v>
      </c>
      <c r="N5" s="24">
        <f aca="true" t="shared" si="6" ref="N5:N18">IF(M5+O5&lt;&gt;0,100*(M5/(M5+O5)),".")</f>
        <v>96.92344670111765</v>
      </c>
      <c r="O5" s="23">
        <v>256</v>
      </c>
      <c r="P5" s="26">
        <f aca="true" t="shared" si="7" ref="P5:P18">IF(O5+M5&lt;&gt;0,100*(O5/(O5+M5)),".")</f>
        <v>3.076553298882346</v>
      </c>
      <c r="Q5" s="25">
        <f aca="true" t="shared" si="8" ref="Q5:Q18">O5+M5</f>
        <v>8321</v>
      </c>
    </row>
    <row r="6" spans="1:17" ht="15" customHeight="1">
      <c r="A6" s="27"/>
      <c r="B6" s="28" t="s">
        <v>9</v>
      </c>
      <c r="C6" s="29">
        <v>3803</v>
      </c>
      <c r="D6" s="30">
        <f t="shared" si="0"/>
        <v>95.24167292762334</v>
      </c>
      <c r="E6" s="29">
        <v>190</v>
      </c>
      <c r="F6" s="30">
        <f t="shared" si="1"/>
        <v>4.758327072376659</v>
      </c>
      <c r="G6" s="25">
        <f t="shared" si="2"/>
        <v>3993</v>
      </c>
      <c r="H6" s="29">
        <v>1239</v>
      </c>
      <c r="I6" s="30">
        <f t="shared" si="3"/>
        <v>97.40566037735849</v>
      </c>
      <c r="J6" s="29">
        <v>33</v>
      </c>
      <c r="K6" s="30">
        <f t="shared" si="4"/>
        <v>2.5943396226415096</v>
      </c>
      <c r="L6" s="25">
        <f t="shared" si="5"/>
        <v>1272</v>
      </c>
      <c r="M6" s="29">
        <v>5042</v>
      </c>
      <c r="N6" s="30">
        <f t="shared" si="6"/>
        <v>95.7644824311491</v>
      </c>
      <c r="O6" s="29">
        <v>223</v>
      </c>
      <c r="P6" s="31">
        <f t="shared" si="7"/>
        <v>4.235517568850902</v>
      </c>
      <c r="Q6" s="25">
        <f t="shared" si="8"/>
        <v>5265</v>
      </c>
    </row>
    <row r="7" spans="1:17" ht="15" customHeight="1">
      <c r="A7" s="21"/>
      <c r="B7" s="22" t="s">
        <v>10</v>
      </c>
      <c r="C7" s="23">
        <v>101</v>
      </c>
      <c r="D7" s="24">
        <f t="shared" si="0"/>
        <v>40.07936507936508</v>
      </c>
      <c r="E7" s="23">
        <v>151</v>
      </c>
      <c r="F7" s="24">
        <f t="shared" si="1"/>
        <v>59.92063492063492</v>
      </c>
      <c r="G7" s="25">
        <f t="shared" si="2"/>
        <v>252</v>
      </c>
      <c r="H7" s="23">
        <v>15</v>
      </c>
      <c r="I7" s="24">
        <f t="shared" si="3"/>
        <v>18.072289156626507</v>
      </c>
      <c r="J7" s="23">
        <v>68</v>
      </c>
      <c r="K7" s="24">
        <f t="shared" si="4"/>
        <v>81.92771084337349</v>
      </c>
      <c r="L7" s="25">
        <f t="shared" si="5"/>
        <v>83</v>
      </c>
      <c r="M7" s="23">
        <v>116</v>
      </c>
      <c r="N7" s="24">
        <f t="shared" si="6"/>
        <v>34.626865671641795</v>
      </c>
      <c r="O7" s="23">
        <v>219</v>
      </c>
      <c r="P7" s="26">
        <f t="shared" si="7"/>
        <v>65.3731343283582</v>
      </c>
      <c r="Q7" s="25">
        <f t="shared" si="8"/>
        <v>335</v>
      </c>
    </row>
    <row r="8" spans="1:17" ht="15" customHeight="1">
      <c r="A8" s="27"/>
      <c r="B8" s="32" t="s">
        <v>11</v>
      </c>
      <c r="C8" s="33">
        <v>1889</v>
      </c>
      <c r="D8" s="34">
        <f t="shared" si="0"/>
        <v>74.45802128498227</v>
      </c>
      <c r="E8" s="33">
        <v>648</v>
      </c>
      <c r="F8" s="34">
        <f t="shared" si="1"/>
        <v>25.541978715017738</v>
      </c>
      <c r="G8" s="25">
        <f t="shared" si="2"/>
        <v>2537</v>
      </c>
      <c r="H8" s="33">
        <v>343</v>
      </c>
      <c r="I8" s="34">
        <f t="shared" si="3"/>
        <v>69.5740365111562</v>
      </c>
      <c r="J8" s="33">
        <v>150</v>
      </c>
      <c r="K8" s="34">
        <f t="shared" si="4"/>
        <v>30.425963488843816</v>
      </c>
      <c r="L8" s="25">
        <f t="shared" si="5"/>
        <v>493</v>
      </c>
      <c r="M8" s="33">
        <v>2232</v>
      </c>
      <c r="N8" s="34">
        <f t="shared" si="6"/>
        <v>73.66336633663366</v>
      </c>
      <c r="O8" s="33">
        <v>798</v>
      </c>
      <c r="P8" s="35">
        <f t="shared" si="7"/>
        <v>26.33663366336634</v>
      </c>
      <c r="Q8" s="25">
        <f t="shared" si="8"/>
        <v>3030</v>
      </c>
    </row>
    <row r="9" spans="1:17" ht="15" customHeight="1">
      <c r="A9" s="21"/>
      <c r="B9" s="22" t="s">
        <v>12</v>
      </c>
      <c r="C9" s="23">
        <v>1756</v>
      </c>
      <c r="D9" s="24">
        <f t="shared" si="0"/>
        <v>95.85152838427948</v>
      </c>
      <c r="E9" s="23">
        <v>76</v>
      </c>
      <c r="F9" s="24">
        <f t="shared" si="1"/>
        <v>4.148471615720524</v>
      </c>
      <c r="G9" s="25">
        <f t="shared" si="2"/>
        <v>1832</v>
      </c>
      <c r="H9" s="23">
        <v>1857</v>
      </c>
      <c r="I9" s="24">
        <f t="shared" si="3"/>
        <v>89.84034833091437</v>
      </c>
      <c r="J9" s="23">
        <v>210</v>
      </c>
      <c r="K9" s="24">
        <f t="shared" si="4"/>
        <v>10.159651669085632</v>
      </c>
      <c r="L9" s="25">
        <f t="shared" si="5"/>
        <v>2067</v>
      </c>
      <c r="M9" s="23">
        <v>3613</v>
      </c>
      <c r="N9" s="24">
        <f t="shared" si="6"/>
        <v>92.66478584252373</v>
      </c>
      <c r="O9" s="23">
        <v>286</v>
      </c>
      <c r="P9" s="26">
        <f t="shared" si="7"/>
        <v>7.335214157476276</v>
      </c>
      <c r="Q9" s="25">
        <f t="shared" si="8"/>
        <v>3899</v>
      </c>
    </row>
    <row r="10" spans="1:17" ht="15" customHeight="1">
      <c r="A10" s="27"/>
      <c r="B10" s="28" t="s">
        <v>13</v>
      </c>
      <c r="C10" s="29">
        <v>2034</v>
      </c>
      <c r="D10" s="30">
        <f t="shared" si="0"/>
        <v>70.77244258872652</v>
      </c>
      <c r="E10" s="29">
        <v>840</v>
      </c>
      <c r="F10" s="30">
        <f t="shared" si="1"/>
        <v>29.227557411273487</v>
      </c>
      <c r="G10" s="25">
        <f t="shared" si="2"/>
        <v>2874</v>
      </c>
      <c r="H10" s="29">
        <v>351</v>
      </c>
      <c r="I10" s="30">
        <f t="shared" si="3"/>
        <v>61.14982578397212</v>
      </c>
      <c r="J10" s="29">
        <v>223</v>
      </c>
      <c r="K10" s="30">
        <f t="shared" si="4"/>
        <v>38.850174216027874</v>
      </c>
      <c r="L10" s="25">
        <f t="shared" si="5"/>
        <v>574</v>
      </c>
      <c r="M10" s="29">
        <v>2385</v>
      </c>
      <c r="N10" s="30">
        <f t="shared" si="6"/>
        <v>69.17053364269141</v>
      </c>
      <c r="O10" s="29">
        <v>1063</v>
      </c>
      <c r="P10" s="31">
        <f t="shared" si="7"/>
        <v>30.829466357308583</v>
      </c>
      <c r="Q10" s="25">
        <f t="shared" si="8"/>
        <v>3448</v>
      </c>
    </row>
    <row r="11" spans="1:17" ht="15" customHeight="1">
      <c r="A11" s="21"/>
      <c r="B11" s="22" t="s">
        <v>14</v>
      </c>
      <c r="C11" s="23">
        <v>7651</v>
      </c>
      <c r="D11" s="24">
        <f t="shared" si="0"/>
        <v>43.437038719200636</v>
      </c>
      <c r="E11" s="23">
        <v>9963</v>
      </c>
      <c r="F11" s="24">
        <f t="shared" si="1"/>
        <v>56.562961280799364</v>
      </c>
      <c r="G11" s="25">
        <f t="shared" si="2"/>
        <v>17614</v>
      </c>
      <c r="H11" s="23">
        <v>1401</v>
      </c>
      <c r="I11" s="24">
        <f t="shared" si="3"/>
        <v>37.66129032258064</v>
      </c>
      <c r="J11" s="23">
        <v>2319</v>
      </c>
      <c r="K11" s="24">
        <f t="shared" si="4"/>
        <v>62.33870967741936</v>
      </c>
      <c r="L11" s="25">
        <f t="shared" si="5"/>
        <v>3720</v>
      </c>
      <c r="M11" s="23">
        <v>9052</v>
      </c>
      <c r="N11" s="24">
        <f t="shared" si="6"/>
        <v>42.42992406487297</v>
      </c>
      <c r="O11" s="23">
        <v>12282</v>
      </c>
      <c r="P11" s="26">
        <f t="shared" si="7"/>
        <v>57.57007593512703</v>
      </c>
      <c r="Q11" s="25">
        <f t="shared" si="8"/>
        <v>21334</v>
      </c>
    </row>
    <row r="12" spans="1:17" ht="15" customHeight="1">
      <c r="A12" s="27"/>
      <c r="B12" s="28" t="s">
        <v>15</v>
      </c>
      <c r="C12" s="29">
        <v>0</v>
      </c>
      <c r="D12" s="30" t="str">
        <f t="shared" si="0"/>
        <v>.</v>
      </c>
      <c r="E12" s="29">
        <v>0</v>
      </c>
      <c r="F12" s="30" t="str">
        <f t="shared" si="1"/>
        <v>.</v>
      </c>
      <c r="G12" s="25">
        <f t="shared" si="2"/>
        <v>0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f>C12+H12</f>
        <v>0</v>
      </c>
      <c r="N12" s="30" t="str">
        <f t="shared" si="6"/>
        <v>.</v>
      </c>
      <c r="O12" s="29">
        <f>E12+J12</f>
        <v>0</v>
      </c>
      <c r="P12" s="31" t="str">
        <f t="shared" si="7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2129</v>
      </c>
      <c r="D13" s="24">
        <f t="shared" si="0"/>
        <v>22.668228279386714</v>
      </c>
      <c r="E13" s="23">
        <v>7263</v>
      </c>
      <c r="F13" s="24">
        <f t="shared" si="1"/>
        <v>77.33177172061329</v>
      </c>
      <c r="G13" s="25">
        <f t="shared" si="2"/>
        <v>9392</v>
      </c>
      <c r="H13" s="23">
        <v>343</v>
      </c>
      <c r="I13" s="24">
        <f t="shared" si="3"/>
        <v>22.62532981530343</v>
      </c>
      <c r="J13" s="23">
        <v>1173</v>
      </c>
      <c r="K13" s="24">
        <f t="shared" si="4"/>
        <v>77.37467018469657</v>
      </c>
      <c r="L13" s="25">
        <f t="shared" si="5"/>
        <v>1516</v>
      </c>
      <c r="M13" s="23">
        <v>2472</v>
      </c>
      <c r="N13" s="24">
        <f t="shared" si="6"/>
        <v>22.662266226622663</v>
      </c>
      <c r="O13" s="23">
        <v>8436</v>
      </c>
      <c r="P13" s="26">
        <f t="shared" si="7"/>
        <v>77.33773377337734</v>
      </c>
      <c r="Q13" s="25">
        <f t="shared" si="8"/>
        <v>10908</v>
      </c>
    </row>
    <row r="14" spans="1:17" ht="15" customHeight="1">
      <c r="A14" s="27"/>
      <c r="B14" s="28" t="s">
        <v>17</v>
      </c>
      <c r="C14" s="29">
        <v>409</v>
      </c>
      <c r="D14" s="30">
        <f t="shared" si="0"/>
        <v>8.883579496090356</v>
      </c>
      <c r="E14" s="29">
        <v>4195</v>
      </c>
      <c r="F14" s="30">
        <f t="shared" si="1"/>
        <v>91.11642050390965</v>
      </c>
      <c r="G14" s="25">
        <f t="shared" si="2"/>
        <v>4604</v>
      </c>
      <c r="H14" s="29">
        <v>29</v>
      </c>
      <c r="I14" s="30">
        <f t="shared" si="3"/>
        <v>14.215686274509803</v>
      </c>
      <c r="J14" s="29">
        <v>175</v>
      </c>
      <c r="K14" s="30">
        <f t="shared" si="4"/>
        <v>85.7843137254902</v>
      </c>
      <c r="L14" s="25">
        <f t="shared" si="5"/>
        <v>204</v>
      </c>
      <c r="M14" s="29">
        <v>438</v>
      </c>
      <c r="N14" s="30">
        <f t="shared" si="6"/>
        <v>9.10981697171381</v>
      </c>
      <c r="O14" s="29">
        <v>4370</v>
      </c>
      <c r="P14" s="31">
        <f t="shared" si="7"/>
        <v>90.89018302828619</v>
      </c>
      <c r="Q14" s="25">
        <f t="shared" si="8"/>
        <v>4808</v>
      </c>
    </row>
    <row r="15" spans="1:17" ht="24.75" customHeight="1">
      <c r="A15" s="21"/>
      <c r="B15" s="36" t="s">
        <v>18</v>
      </c>
      <c r="C15" s="23">
        <v>727</v>
      </c>
      <c r="D15" s="24">
        <f t="shared" si="0"/>
        <v>18.05314129625031</v>
      </c>
      <c r="E15" s="23">
        <v>3300</v>
      </c>
      <c r="F15" s="24">
        <f t="shared" si="1"/>
        <v>81.9468587037497</v>
      </c>
      <c r="G15" s="25">
        <f t="shared" si="2"/>
        <v>4027</v>
      </c>
      <c r="H15" s="23">
        <v>167</v>
      </c>
      <c r="I15" s="24">
        <f t="shared" si="3"/>
        <v>12.17201166180758</v>
      </c>
      <c r="J15" s="23">
        <v>1205</v>
      </c>
      <c r="K15" s="24">
        <f t="shared" si="4"/>
        <v>87.82798833819243</v>
      </c>
      <c r="L15" s="25">
        <f t="shared" si="5"/>
        <v>1372</v>
      </c>
      <c r="M15" s="23">
        <v>894</v>
      </c>
      <c r="N15" s="24">
        <f t="shared" si="6"/>
        <v>16.55862196703093</v>
      </c>
      <c r="O15" s="23">
        <v>4505</v>
      </c>
      <c r="P15" s="26">
        <f t="shared" si="7"/>
        <v>83.44137803296907</v>
      </c>
      <c r="Q15" s="25">
        <f t="shared" si="8"/>
        <v>5399</v>
      </c>
    </row>
    <row r="16" spans="1:17" ht="15" customHeight="1">
      <c r="A16" s="27"/>
      <c r="B16" s="28" t="s">
        <v>19</v>
      </c>
      <c r="C16" s="29">
        <v>8110</v>
      </c>
      <c r="D16" s="30">
        <f t="shared" si="0"/>
        <v>87.37341090282267</v>
      </c>
      <c r="E16" s="29">
        <v>1172</v>
      </c>
      <c r="F16" s="30">
        <f t="shared" si="1"/>
        <v>12.626589097177332</v>
      </c>
      <c r="G16" s="25">
        <f t="shared" si="2"/>
        <v>9282</v>
      </c>
      <c r="H16" s="29">
        <v>1854</v>
      </c>
      <c r="I16" s="30">
        <f t="shared" si="3"/>
        <v>89.91270611057226</v>
      </c>
      <c r="J16" s="29">
        <v>208</v>
      </c>
      <c r="K16" s="30">
        <f t="shared" si="4"/>
        <v>10.08729388942774</v>
      </c>
      <c r="L16" s="25">
        <f t="shared" si="5"/>
        <v>2062</v>
      </c>
      <c r="M16" s="29">
        <v>9964</v>
      </c>
      <c r="N16" s="30">
        <f t="shared" si="6"/>
        <v>87.83497884344146</v>
      </c>
      <c r="O16" s="29">
        <v>1380</v>
      </c>
      <c r="P16" s="31">
        <f t="shared" si="7"/>
        <v>12.165021156558534</v>
      </c>
      <c r="Q16" s="25">
        <f t="shared" si="8"/>
        <v>11344</v>
      </c>
    </row>
    <row r="17" spans="1:17" ht="15" customHeight="1">
      <c r="A17" s="21"/>
      <c r="B17" s="37" t="s">
        <v>20</v>
      </c>
      <c r="C17" s="38">
        <v>2301</v>
      </c>
      <c r="D17" s="39">
        <f t="shared" si="0"/>
        <v>74.01093599228048</v>
      </c>
      <c r="E17" s="38">
        <v>808</v>
      </c>
      <c r="F17" s="39">
        <f t="shared" si="1"/>
        <v>25.989064007719527</v>
      </c>
      <c r="G17" s="25">
        <f t="shared" si="2"/>
        <v>3109</v>
      </c>
      <c r="H17" s="38">
        <v>735</v>
      </c>
      <c r="I17" s="39">
        <f t="shared" si="3"/>
        <v>78.86266094420601</v>
      </c>
      <c r="J17" s="38">
        <v>197</v>
      </c>
      <c r="K17" s="39">
        <f t="shared" si="4"/>
        <v>21.13733905579399</v>
      </c>
      <c r="L17" s="25">
        <f t="shared" si="5"/>
        <v>932</v>
      </c>
      <c r="M17" s="38">
        <v>3036</v>
      </c>
      <c r="N17" s="39">
        <f t="shared" si="6"/>
        <v>75.12991833704528</v>
      </c>
      <c r="O17" s="38">
        <v>1005</v>
      </c>
      <c r="P17" s="40">
        <f t="shared" si="7"/>
        <v>24.870081662954714</v>
      </c>
      <c r="Q17" s="25">
        <f t="shared" si="8"/>
        <v>4041</v>
      </c>
    </row>
    <row r="18" spans="1:17" s="47" customFormat="1" ht="15" customHeight="1">
      <c r="A18" s="41"/>
      <c r="B18" s="42" t="s">
        <v>21</v>
      </c>
      <c r="C18" s="43">
        <f>SUM(C5:C17)</f>
        <v>34235</v>
      </c>
      <c r="D18" s="44">
        <f t="shared" si="0"/>
        <v>54.35248543350215</v>
      </c>
      <c r="E18" s="43">
        <f>SUM(E5:E17)</f>
        <v>28752</v>
      </c>
      <c r="F18" s="44">
        <f t="shared" si="1"/>
        <v>45.64751456649785</v>
      </c>
      <c r="G18" s="45">
        <f t="shared" si="2"/>
        <v>62987</v>
      </c>
      <c r="H18" s="43">
        <f>SUM(H5:H17)</f>
        <v>13074</v>
      </c>
      <c r="I18" s="44">
        <f t="shared" si="3"/>
        <v>68.2893705928441</v>
      </c>
      <c r="J18" s="43">
        <f>SUM(J5:J17)</f>
        <v>6071</v>
      </c>
      <c r="K18" s="44">
        <f t="shared" si="4"/>
        <v>31.710629407155917</v>
      </c>
      <c r="L18" s="45">
        <f t="shared" si="5"/>
        <v>19145</v>
      </c>
      <c r="M18" s="43">
        <f>SUM(M5:M17)</f>
        <v>47309</v>
      </c>
      <c r="N18" s="44">
        <f t="shared" si="6"/>
        <v>57.60117859056153</v>
      </c>
      <c r="O18" s="43">
        <f>SUM(O5:O17)</f>
        <v>34823</v>
      </c>
      <c r="P18" s="46">
        <f t="shared" si="7"/>
        <v>42.39882140943846</v>
      </c>
      <c r="Q18" s="45">
        <f t="shared" si="8"/>
        <v>82132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12:30&amp;RBaden-Württemberg</oddHeader>
    <oddFooter>&amp;R&amp;10Tabelle 40.1 mw</oddFooter>
  </headerFooter>
  <legacyDrawing r:id="rId2"/>
  <oleObjects>
    <oleObject progId="Word.Document.8" shapeId="7577385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2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9375</v>
      </c>
      <c r="D5" s="24">
        <f aca="true" t="shared" si="0" ref="D5:D18">IF(C5+E5&lt;&gt;0,100*(C5/(C5+E5)),".")</f>
        <v>97.16032749507721</v>
      </c>
      <c r="E5" s="23">
        <v>274</v>
      </c>
      <c r="F5" s="24">
        <f aca="true" t="shared" si="1" ref="F5:F18">IF(E5+C5&lt;&gt;0,100*(E5/(E5+C5)),".")</f>
        <v>2.83967250492279</v>
      </c>
      <c r="G5" s="25">
        <f aca="true" t="shared" si="2" ref="G5:G18">E5+C5</f>
        <v>9649</v>
      </c>
      <c r="H5" s="23">
        <v>1485</v>
      </c>
      <c r="I5" s="24">
        <f aca="true" t="shared" si="3" ref="I5:I18">IF(H5+J5&lt;&gt;0,100*(H5/(H5+J5)),".")</f>
        <v>96.86888454011742</v>
      </c>
      <c r="J5" s="23">
        <v>48</v>
      </c>
      <c r="K5" s="24">
        <f aca="true" t="shared" si="4" ref="K5:K18">IF(J5+H5&lt;&gt;0,100*(J5/(J5+H5)),".")</f>
        <v>3.131115459882583</v>
      </c>
      <c r="L5" s="25">
        <f aca="true" t="shared" si="5" ref="L5:L18">J5+H5</f>
        <v>1533</v>
      </c>
      <c r="M5" s="23">
        <v>10860</v>
      </c>
      <c r="N5" s="24">
        <f aca="true" t="shared" si="6" ref="N5:N18">IF(M5+O5&lt;&gt;0,100*(M5/(M5+O5)),".")</f>
        <v>97.12037202647112</v>
      </c>
      <c r="O5" s="23">
        <v>322</v>
      </c>
      <c r="P5" s="26">
        <f aca="true" t="shared" si="7" ref="P5:P18">IF(O5+M5&lt;&gt;0,100*(O5/(O5+M5)),".")</f>
        <v>2.8796279735288857</v>
      </c>
      <c r="Q5" s="25">
        <f aca="true" t="shared" si="8" ref="Q5:Q18">O5+M5</f>
        <v>11182</v>
      </c>
    </row>
    <row r="6" spans="1:17" ht="15" customHeight="1">
      <c r="A6" s="27"/>
      <c r="B6" s="28" t="s">
        <v>9</v>
      </c>
      <c r="C6" s="29">
        <v>5499</v>
      </c>
      <c r="D6" s="30">
        <f t="shared" si="0"/>
        <v>94.30629394614989</v>
      </c>
      <c r="E6" s="29">
        <v>332</v>
      </c>
      <c r="F6" s="30">
        <f t="shared" si="1"/>
        <v>5.693706053850112</v>
      </c>
      <c r="G6" s="25">
        <f t="shared" si="2"/>
        <v>5831</v>
      </c>
      <c r="H6" s="29">
        <v>487</v>
      </c>
      <c r="I6" s="30">
        <f t="shared" si="3"/>
        <v>94.5631067961165</v>
      </c>
      <c r="J6" s="29">
        <v>28</v>
      </c>
      <c r="K6" s="30">
        <f t="shared" si="4"/>
        <v>5.436893203883495</v>
      </c>
      <c r="L6" s="25">
        <f t="shared" si="5"/>
        <v>515</v>
      </c>
      <c r="M6" s="29">
        <v>5986</v>
      </c>
      <c r="N6" s="30">
        <f t="shared" si="6"/>
        <v>94.32713520327766</v>
      </c>
      <c r="O6" s="29">
        <v>360</v>
      </c>
      <c r="P6" s="31">
        <f t="shared" si="7"/>
        <v>5.672864796722345</v>
      </c>
      <c r="Q6" s="25">
        <f t="shared" si="8"/>
        <v>6346</v>
      </c>
    </row>
    <row r="7" spans="1:17" ht="15" customHeight="1">
      <c r="A7" s="21"/>
      <c r="B7" s="22" t="s">
        <v>10</v>
      </c>
      <c r="C7" s="23">
        <v>156</v>
      </c>
      <c r="D7" s="24">
        <f t="shared" si="0"/>
        <v>40.102827763496144</v>
      </c>
      <c r="E7" s="23">
        <v>233</v>
      </c>
      <c r="F7" s="24">
        <f t="shared" si="1"/>
        <v>59.89717223650386</v>
      </c>
      <c r="G7" s="25">
        <f t="shared" si="2"/>
        <v>389</v>
      </c>
      <c r="H7" s="23">
        <v>24</v>
      </c>
      <c r="I7" s="24">
        <f t="shared" si="3"/>
        <v>26.08695652173913</v>
      </c>
      <c r="J7" s="23">
        <v>68</v>
      </c>
      <c r="K7" s="24">
        <f t="shared" si="4"/>
        <v>73.91304347826086</v>
      </c>
      <c r="L7" s="25">
        <f t="shared" si="5"/>
        <v>92</v>
      </c>
      <c r="M7" s="23">
        <v>180</v>
      </c>
      <c r="N7" s="24">
        <f t="shared" si="6"/>
        <v>37.42203742203743</v>
      </c>
      <c r="O7" s="23">
        <v>301</v>
      </c>
      <c r="P7" s="26">
        <f t="shared" si="7"/>
        <v>62.57796257796257</v>
      </c>
      <c r="Q7" s="25">
        <f t="shared" si="8"/>
        <v>481</v>
      </c>
    </row>
    <row r="8" spans="1:17" ht="15" customHeight="1">
      <c r="A8" s="27"/>
      <c r="B8" s="32" t="s">
        <v>11</v>
      </c>
      <c r="C8" s="33">
        <v>3099</v>
      </c>
      <c r="D8" s="34">
        <f t="shared" si="0"/>
        <v>74.1564967695621</v>
      </c>
      <c r="E8" s="33">
        <v>1080</v>
      </c>
      <c r="F8" s="34">
        <f t="shared" si="1"/>
        <v>25.843503230437904</v>
      </c>
      <c r="G8" s="25">
        <f t="shared" si="2"/>
        <v>4179</v>
      </c>
      <c r="H8" s="33">
        <v>627</v>
      </c>
      <c r="I8" s="34">
        <f t="shared" si="3"/>
        <v>72.31833910034602</v>
      </c>
      <c r="J8" s="33">
        <v>240</v>
      </c>
      <c r="K8" s="34">
        <f t="shared" si="4"/>
        <v>27.68166089965398</v>
      </c>
      <c r="L8" s="25">
        <f t="shared" si="5"/>
        <v>867</v>
      </c>
      <c r="M8" s="33">
        <v>3726</v>
      </c>
      <c r="N8" s="34">
        <f t="shared" si="6"/>
        <v>73.84066587395958</v>
      </c>
      <c r="O8" s="33">
        <v>1320</v>
      </c>
      <c r="P8" s="35">
        <f t="shared" si="7"/>
        <v>26.159334126040427</v>
      </c>
      <c r="Q8" s="25">
        <f t="shared" si="8"/>
        <v>5046</v>
      </c>
    </row>
    <row r="9" spans="1:17" ht="15" customHeight="1">
      <c r="A9" s="21"/>
      <c r="B9" s="22" t="s">
        <v>12</v>
      </c>
      <c r="C9" s="23">
        <v>3058</v>
      </c>
      <c r="D9" s="24">
        <f t="shared" si="0"/>
        <v>95.23512924322641</v>
      </c>
      <c r="E9" s="23">
        <v>153</v>
      </c>
      <c r="F9" s="24">
        <f t="shared" si="1"/>
        <v>4.764870756773591</v>
      </c>
      <c r="G9" s="25">
        <f t="shared" si="2"/>
        <v>3211</v>
      </c>
      <c r="H9" s="23">
        <v>1776</v>
      </c>
      <c r="I9" s="24">
        <f t="shared" si="3"/>
        <v>91.49922720247295</v>
      </c>
      <c r="J9" s="23">
        <v>165</v>
      </c>
      <c r="K9" s="24">
        <f t="shared" si="4"/>
        <v>8.500772797527048</v>
      </c>
      <c r="L9" s="25">
        <f t="shared" si="5"/>
        <v>1941</v>
      </c>
      <c r="M9" s="23">
        <v>4834</v>
      </c>
      <c r="N9" s="24">
        <f t="shared" si="6"/>
        <v>93.8276397515528</v>
      </c>
      <c r="O9" s="23">
        <v>318</v>
      </c>
      <c r="P9" s="26">
        <f t="shared" si="7"/>
        <v>6.172360248447204</v>
      </c>
      <c r="Q9" s="25">
        <f t="shared" si="8"/>
        <v>5152</v>
      </c>
    </row>
    <row r="10" spans="1:17" ht="15" customHeight="1">
      <c r="A10" s="27"/>
      <c r="B10" s="28" t="s">
        <v>13</v>
      </c>
      <c r="C10" s="29">
        <v>2875</v>
      </c>
      <c r="D10" s="30">
        <f t="shared" si="0"/>
        <v>74.77243172951886</v>
      </c>
      <c r="E10" s="29">
        <v>970</v>
      </c>
      <c r="F10" s="30">
        <f t="shared" si="1"/>
        <v>25.227568270481143</v>
      </c>
      <c r="G10" s="25">
        <f t="shared" si="2"/>
        <v>3845</v>
      </c>
      <c r="H10" s="29">
        <v>338</v>
      </c>
      <c r="I10" s="30">
        <f t="shared" si="3"/>
        <v>71.91489361702128</v>
      </c>
      <c r="J10" s="29">
        <v>132</v>
      </c>
      <c r="K10" s="30">
        <f t="shared" si="4"/>
        <v>28.085106382978726</v>
      </c>
      <c r="L10" s="25">
        <f t="shared" si="5"/>
        <v>470</v>
      </c>
      <c r="M10" s="29">
        <v>3213</v>
      </c>
      <c r="N10" s="30">
        <f t="shared" si="6"/>
        <v>74.46118192352259</v>
      </c>
      <c r="O10" s="29">
        <v>1102</v>
      </c>
      <c r="P10" s="31">
        <f t="shared" si="7"/>
        <v>25.538818076477405</v>
      </c>
      <c r="Q10" s="25">
        <f t="shared" si="8"/>
        <v>4315</v>
      </c>
    </row>
    <row r="11" spans="1:17" ht="15" customHeight="1">
      <c r="A11" s="21"/>
      <c r="B11" s="22" t="s">
        <v>14</v>
      </c>
      <c r="C11" s="23">
        <v>9258</v>
      </c>
      <c r="D11" s="24">
        <f t="shared" si="0"/>
        <v>42.32615553422027</v>
      </c>
      <c r="E11" s="23">
        <v>12615</v>
      </c>
      <c r="F11" s="24">
        <f t="shared" si="1"/>
        <v>57.67384446577973</v>
      </c>
      <c r="G11" s="25">
        <f t="shared" si="2"/>
        <v>21873</v>
      </c>
      <c r="H11" s="23">
        <v>2032</v>
      </c>
      <c r="I11" s="24">
        <f t="shared" si="3"/>
        <v>40.445859872611464</v>
      </c>
      <c r="J11" s="23">
        <v>2992</v>
      </c>
      <c r="K11" s="24">
        <f t="shared" si="4"/>
        <v>59.554140127388536</v>
      </c>
      <c r="L11" s="25">
        <f t="shared" si="5"/>
        <v>5024</v>
      </c>
      <c r="M11" s="23">
        <v>11290</v>
      </c>
      <c r="N11" s="24">
        <f t="shared" si="6"/>
        <v>41.97494144328363</v>
      </c>
      <c r="O11" s="23">
        <v>15607</v>
      </c>
      <c r="P11" s="26">
        <f t="shared" si="7"/>
        <v>58.02505855671636</v>
      </c>
      <c r="Q11" s="25">
        <f t="shared" si="8"/>
        <v>26897</v>
      </c>
    </row>
    <row r="12" spans="1:17" ht="15" customHeight="1">
      <c r="A12" s="27"/>
      <c r="B12" s="28" t="s">
        <v>15</v>
      </c>
      <c r="C12" s="29">
        <v>53</v>
      </c>
      <c r="D12" s="30">
        <f t="shared" si="0"/>
        <v>98.14814814814815</v>
      </c>
      <c r="E12" s="29">
        <v>1</v>
      </c>
      <c r="F12" s="30">
        <f t="shared" si="1"/>
        <v>1.8518518518518516</v>
      </c>
      <c r="G12" s="25">
        <f t="shared" si="2"/>
        <v>54</v>
      </c>
      <c r="H12" s="29">
        <v>1</v>
      </c>
      <c r="I12" s="30">
        <f t="shared" si="3"/>
        <v>100</v>
      </c>
      <c r="J12" s="29">
        <v>0</v>
      </c>
      <c r="K12" s="30">
        <f t="shared" si="4"/>
        <v>0</v>
      </c>
      <c r="L12" s="25">
        <f t="shared" si="5"/>
        <v>1</v>
      </c>
      <c r="M12" s="29">
        <v>54</v>
      </c>
      <c r="N12" s="30">
        <f t="shared" si="6"/>
        <v>98.18181818181819</v>
      </c>
      <c r="O12" s="29">
        <v>1</v>
      </c>
      <c r="P12" s="31">
        <f t="shared" si="7"/>
        <v>1.8181818181818181</v>
      </c>
      <c r="Q12" s="25">
        <f t="shared" si="8"/>
        <v>55</v>
      </c>
    </row>
    <row r="13" spans="1:17" ht="15" customHeight="1">
      <c r="A13" s="21"/>
      <c r="B13" s="22" t="s">
        <v>16</v>
      </c>
      <c r="C13" s="23">
        <v>2753</v>
      </c>
      <c r="D13" s="24">
        <f t="shared" si="0"/>
        <v>23.673574683979705</v>
      </c>
      <c r="E13" s="23">
        <v>8876</v>
      </c>
      <c r="F13" s="24">
        <f t="shared" si="1"/>
        <v>76.32642531602029</v>
      </c>
      <c r="G13" s="25">
        <f t="shared" si="2"/>
        <v>11629</v>
      </c>
      <c r="H13" s="23">
        <v>641</v>
      </c>
      <c r="I13" s="24">
        <f t="shared" si="3"/>
        <v>27.299829642248724</v>
      </c>
      <c r="J13" s="23">
        <v>1707</v>
      </c>
      <c r="K13" s="24">
        <f t="shared" si="4"/>
        <v>72.70017035775128</v>
      </c>
      <c r="L13" s="25">
        <f t="shared" si="5"/>
        <v>2348</v>
      </c>
      <c r="M13" s="23">
        <v>3394</v>
      </c>
      <c r="N13" s="24">
        <f t="shared" si="6"/>
        <v>24.28275023252486</v>
      </c>
      <c r="O13" s="23">
        <v>10583</v>
      </c>
      <c r="P13" s="26">
        <f t="shared" si="7"/>
        <v>75.71724976747514</v>
      </c>
      <c r="Q13" s="25">
        <f t="shared" si="8"/>
        <v>13977</v>
      </c>
    </row>
    <row r="14" spans="1:17" ht="15" customHeight="1">
      <c r="A14" s="27"/>
      <c r="B14" s="28" t="s">
        <v>17</v>
      </c>
      <c r="C14" s="29">
        <v>526</v>
      </c>
      <c r="D14" s="30">
        <f t="shared" si="0"/>
        <v>8.627193701820568</v>
      </c>
      <c r="E14" s="29">
        <v>5571</v>
      </c>
      <c r="F14" s="30">
        <f t="shared" si="1"/>
        <v>91.37280629817943</v>
      </c>
      <c r="G14" s="25">
        <f t="shared" si="2"/>
        <v>6097</v>
      </c>
      <c r="H14" s="29">
        <v>58</v>
      </c>
      <c r="I14" s="30">
        <f t="shared" si="3"/>
        <v>22.137404580152673</v>
      </c>
      <c r="J14" s="29">
        <v>204</v>
      </c>
      <c r="K14" s="30">
        <f t="shared" si="4"/>
        <v>77.86259541984732</v>
      </c>
      <c r="L14" s="25">
        <f t="shared" si="5"/>
        <v>262</v>
      </c>
      <c r="M14" s="29">
        <v>584</v>
      </c>
      <c r="N14" s="30">
        <f t="shared" si="6"/>
        <v>9.183833936153484</v>
      </c>
      <c r="O14" s="29">
        <v>5775</v>
      </c>
      <c r="P14" s="31">
        <f t="shared" si="7"/>
        <v>90.81616606384651</v>
      </c>
      <c r="Q14" s="25">
        <f t="shared" si="8"/>
        <v>6359</v>
      </c>
    </row>
    <row r="15" spans="1:17" ht="24.75" customHeight="1">
      <c r="A15" s="21"/>
      <c r="B15" s="36" t="s">
        <v>18</v>
      </c>
      <c r="C15" s="23">
        <v>1126</v>
      </c>
      <c r="D15" s="24">
        <f t="shared" si="0"/>
        <v>19.464131374243735</v>
      </c>
      <c r="E15" s="23">
        <v>4659</v>
      </c>
      <c r="F15" s="24">
        <f t="shared" si="1"/>
        <v>80.53586862575627</v>
      </c>
      <c r="G15" s="25">
        <f t="shared" si="2"/>
        <v>5785</v>
      </c>
      <c r="H15" s="23">
        <v>232</v>
      </c>
      <c r="I15" s="24">
        <f t="shared" si="3"/>
        <v>15.415282392026578</v>
      </c>
      <c r="J15" s="23">
        <v>1273</v>
      </c>
      <c r="K15" s="24">
        <f t="shared" si="4"/>
        <v>84.58471760797343</v>
      </c>
      <c r="L15" s="25">
        <f t="shared" si="5"/>
        <v>1505</v>
      </c>
      <c r="M15" s="23">
        <v>1358</v>
      </c>
      <c r="N15" s="24">
        <f t="shared" si="6"/>
        <v>18.628257887517147</v>
      </c>
      <c r="O15" s="23">
        <v>5932</v>
      </c>
      <c r="P15" s="26">
        <f t="shared" si="7"/>
        <v>81.37174211248285</v>
      </c>
      <c r="Q15" s="25">
        <f t="shared" si="8"/>
        <v>7290</v>
      </c>
    </row>
    <row r="16" spans="1:17" ht="15" customHeight="1">
      <c r="A16" s="27"/>
      <c r="B16" s="28" t="s">
        <v>19</v>
      </c>
      <c r="C16" s="29">
        <v>8608</v>
      </c>
      <c r="D16" s="30">
        <f t="shared" si="0"/>
        <v>86.45174249271868</v>
      </c>
      <c r="E16" s="29">
        <v>1349</v>
      </c>
      <c r="F16" s="30">
        <f t="shared" si="1"/>
        <v>13.548257507281308</v>
      </c>
      <c r="G16" s="25">
        <f t="shared" si="2"/>
        <v>9957</v>
      </c>
      <c r="H16" s="29">
        <v>1306</v>
      </c>
      <c r="I16" s="30">
        <f t="shared" si="3"/>
        <v>88.30290736984449</v>
      </c>
      <c r="J16" s="29">
        <v>173</v>
      </c>
      <c r="K16" s="30">
        <f t="shared" si="4"/>
        <v>11.69709263015551</v>
      </c>
      <c r="L16" s="25">
        <f t="shared" si="5"/>
        <v>1479</v>
      </c>
      <c r="M16" s="29">
        <v>9914</v>
      </c>
      <c r="N16" s="30">
        <f t="shared" si="6"/>
        <v>86.6911507520112</v>
      </c>
      <c r="O16" s="29">
        <v>1522</v>
      </c>
      <c r="P16" s="31">
        <f t="shared" si="7"/>
        <v>13.308849247988807</v>
      </c>
      <c r="Q16" s="25">
        <f t="shared" si="8"/>
        <v>11436</v>
      </c>
    </row>
    <row r="17" spans="1:17" ht="15" customHeight="1">
      <c r="A17" s="21"/>
      <c r="B17" s="37" t="s">
        <v>20</v>
      </c>
      <c r="C17" s="38">
        <v>2382</v>
      </c>
      <c r="D17" s="39">
        <f t="shared" si="0"/>
        <v>73.54121642482248</v>
      </c>
      <c r="E17" s="38">
        <v>857</v>
      </c>
      <c r="F17" s="39">
        <f t="shared" si="1"/>
        <v>26.458783575177524</v>
      </c>
      <c r="G17" s="25">
        <f t="shared" si="2"/>
        <v>3239</v>
      </c>
      <c r="H17" s="38">
        <v>979</v>
      </c>
      <c r="I17" s="39">
        <f t="shared" si="3"/>
        <v>80.77557755775577</v>
      </c>
      <c r="J17" s="38">
        <v>233</v>
      </c>
      <c r="K17" s="39">
        <f t="shared" si="4"/>
        <v>19.224422442244222</v>
      </c>
      <c r="L17" s="25">
        <f t="shared" si="5"/>
        <v>1212</v>
      </c>
      <c r="M17" s="38">
        <v>3361</v>
      </c>
      <c r="N17" s="39">
        <f t="shared" si="6"/>
        <v>75.51112109638284</v>
      </c>
      <c r="O17" s="38">
        <v>1090</v>
      </c>
      <c r="P17" s="40">
        <f t="shared" si="7"/>
        <v>24.488878903617163</v>
      </c>
      <c r="Q17" s="25">
        <f t="shared" si="8"/>
        <v>4451</v>
      </c>
    </row>
    <row r="18" spans="1:17" s="47" customFormat="1" ht="15" customHeight="1">
      <c r="A18" s="41"/>
      <c r="B18" s="42" t="s">
        <v>21</v>
      </c>
      <c r="C18" s="43">
        <f>SUM(C5:C17)</f>
        <v>48768</v>
      </c>
      <c r="D18" s="44">
        <f t="shared" si="0"/>
        <v>56.88026312720147</v>
      </c>
      <c r="E18" s="43">
        <f>SUM(E5:E17)</f>
        <v>36970</v>
      </c>
      <c r="F18" s="44">
        <f t="shared" si="1"/>
        <v>43.119736872798526</v>
      </c>
      <c r="G18" s="45">
        <f t="shared" si="2"/>
        <v>85738</v>
      </c>
      <c r="H18" s="43">
        <f>SUM(H5:H17)</f>
        <v>9986</v>
      </c>
      <c r="I18" s="44">
        <f t="shared" si="3"/>
        <v>57.89321120064931</v>
      </c>
      <c r="J18" s="43">
        <f>SUM(J5:J17)</f>
        <v>7263</v>
      </c>
      <c r="K18" s="44">
        <f t="shared" si="4"/>
        <v>42.10678879935069</v>
      </c>
      <c r="L18" s="45">
        <f t="shared" si="5"/>
        <v>17249</v>
      </c>
      <c r="M18" s="43">
        <f>SUM(M5:M17)</f>
        <v>58754</v>
      </c>
      <c r="N18" s="44">
        <f t="shared" si="6"/>
        <v>57.04991892180566</v>
      </c>
      <c r="O18" s="43">
        <f>SUM(O5:O17)</f>
        <v>44233</v>
      </c>
      <c r="P18" s="46">
        <f t="shared" si="7"/>
        <v>42.95008107819434</v>
      </c>
      <c r="Q18" s="45">
        <f t="shared" si="8"/>
        <v>102987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12:30&amp;RBayern</oddHeader>
    <oddFooter>&amp;R&amp;10Tabelle 40.1 mw</oddFooter>
  </headerFooter>
  <legacyDrawing r:id="rId2"/>
  <oleObjects>
    <oleObject progId="Word.Document.8" shapeId="757743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2009-01-21T18:46:17Z</dcterms:created>
  <dcterms:modified xsi:type="dcterms:W3CDTF">2009-01-21T18:46:51Z</dcterms:modified>
  <cp:category/>
  <cp:version/>
  <cp:contentType/>
  <cp:contentStatus/>
</cp:coreProperties>
</file>