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'Dessau'!$A$2:$Q$22</definedName>
    <definedName name="_xlnm.Print_Area" localSheetId="1">'Halberstadt'!$A$2:$Q$22</definedName>
    <definedName name="_xlnm.Print_Area" localSheetId="2">'Halle'!$A$2:$Q$22</definedName>
    <definedName name="_xlnm.Print_Area" localSheetId="3">'Magdeburg'!$A$2:$Q$22</definedName>
    <definedName name="_xlnm.Print_Area" localSheetId="4">'Merseburg'!$A$2:$Q$22</definedName>
    <definedName name="_xlnm.Print_Area" localSheetId="5">'Sangerhausen'!$A$2:$Q$22</definedName>
    <definedName name="_xlnm.Print_Area" localSheetId="6">'Stendal'!$A$2:$Q$22</definedName>
    <definedName name="_xlnm.Print_Area" localSheetId="7">'Wittenberg'!$A$2:$Q$22</definedName>
  </definedNames>
  <calcPr fullCalcOnLoad="1" refMode="R1C1"/>
</workbook>
</file>

<file path=xl/sharedStrings.xml><?xml version="1.0" encoding="utf-8"?>
<sst xmlns="http://schemas.openxmlformats.org/spreadsheetml/2006/main" count="288" uniqueCount="32">
  <si>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</si>
  <si>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</si>
  <si>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</si>
  <si>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</si>
  <si>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</si>
  <si>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</si>
  <si>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</si>
  <si>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</si>
  <si>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</si>
  <si>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</si>
  <si>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</si>
  <si>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</si>
  <si>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</si>
  <si>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</si>
  <si>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</si>
  <si>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</si>
  <si>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</si>
  <si>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</si>
  <si>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</si>
  <si>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</si>
  <si>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</si>
  <si>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</si>
  <si>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</si>
  <si>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2007 bis zum 30. September 2008, unterteilt nach 13 Berufsgruppen und Geschlecht
 in Dessau</t>
  </si>
  <si>
    <t>Quelle: Bundesinstitut für Berufsbildung (BIBB), Erhebung zum 30. September 2008</t>
  </si>
  <si>
    <t>Neu abgeschlossene Ausbildungsverträge vom 01. Oktober 2007 bis zum 30. September 2008, unterteilt nach 13 Berufsgruppen und Geschlecht
 in Halberstadt</t>
  </si>
  <si>
    <t>Neu abgeschlossene Ausbildungsverträge vom 01. Oktober 2007 bis zum 30. September 2008, unterteilt nach 13 Berufsgruppen und Geschlecht
 in Halle</t>
  </si>
  <si>
    <t>Neu abgeschlossene Ausbildungsverträge vom 01. Oktober 2007 bis zum 30. September 2008, unterteilt nach 13 Berufsgruppen und Geschlecht
 in Magdeburg</t>
  </si>
  <si>
    <t>Neu abgeschlossene Ausbildungsverträge vom 01. Oktober 2007 bis zum 30. September 2008, unterteilt nach 13 Berufsgruppen und Geschlecht
 in Merseburg</t>
  </si>
  <si>
    <t>Neu abgeschlossene Ausbildungsverträge vom 01. Oktober 2007 bis zum 30. September 2008, unterteilt nach 13 Berufsgruppen und Geschlecht
 in Sangerhausen</t>
  </si>
  <si>
    <t>Neu abgeschlossene Ausbildungsverträge vom 01. Oktober 2007 bis zum 30. September 2008, unterteilt nach 13 Berufsgruppen und Geschlecht
 in Stendal</t>
  </si>
  <si>
    <t>Neu abgeschlossene Ausbildungsverträge vom 01. Oktober 2007 bis zum 30. September 2008, unterteilt nach 13 Berufsgruppen und Geschlecht
 in Wittenberg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</si>
</sst>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72" fontId="2" fillId="3" borderId="11" xfId="0" applyNumberFormat="1" applyFont="1" applyFill="1" applyBorder="1" applyAlignment="1">
      <alignment horizontal="right" shrinkToFit="1"/>
    </xf>
    <xf numFmtId="172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72" fontId="2" fillId="4" borderId="11" xfId="0" applyNumberFormat="1" applyFont="1" applyFill="1" applyBorder="1" applyAlignment="1">
      <alignment horizontal="right" shrinkToFit="1"/>
    </xf>
    <xf numFmtId="172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125</v>
      </c>
      <c r="D5" s="24">
        <f aca="true" t="shared" si="0" ref="D5:D18">IF(C5+E5&lt;&gt;0,100*(C5/(C5+E5)),".")</f>
        <v>96.89922480620154</v>
      </c>
      <c r="E5" s="23">
        <v>4</v>
      </c>
      <c r="F5" s="24">
        <f aca="true" t="shared" si="1" ref="F5:F18">IF(E5+C5&lt;&gt;0,100*(E5/(E5+C5)),".")</f>
        <v>3.10077519379845</v>
      </c>
      <c r="G5" s="25">
        <f aca="true" t="shared" si="2" ref="G5:G18">E5+C5</f>
        <v>129</v>
      </c>
      <c r="H5" s="23">
        <v>4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4</v>
      </c>
      <c r="M5" s="23">
        <v>129</v>
      </c>
      <c r="N5" s="24">
        <f aca="true" t="shared" si="6" ref="N5:N18">IF(M5+O5&lt;&gt;0,100*(M5/(M5+O5)),".")</f>
        <v>96.99248120300751</v>
      </c>
      <c r="O5" s="23">
        <v>4</v>
      </c>
      <c r="P5" s="26">
        <f aca="true" t="shared" si="7" ref="P5:P18">IF(O5+M5&lt;&gt;0,100*(O5/(O5+M5)),".")</f>
        <v>3.007518796992481</v>
      </c>
      <c r="Q5" s="25">
        <f aca="true" t="shared" si="8" ref="Q5:Q18">O5+M5</f>
        <v>133</v>
      </c>
    </row>
    <row r="6" spans="1:17" ht="15" customHeight="1">
      <c r="A6" s="27"/>
      <c r="B6" s="28" t="s">
        <v>9</v>
      </c>
      <c r="C6" s="29">
        <v>65</v>
      </c>
      <c r="D6" s="30">
        <f t="shared" si="0"/>
        <v>98.48484848484848</v>
      </c>
      <c r="E6" s="29">
        <v>1</v>
      </c>
      <c r="F6" s="30">
        <f t="shared" si="1"/>
        <v>1.5151515151515151</v>
      </c>
      <c r="G6" s="25">
        <f t="shared" si="2"/>
        <v>66</v>
      </c>
      <c r="H6" s="29">
        <v>2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2</v>
      </c>
      <c r="M6" s="29">
        <v>67</v>
      </c>
      <c r="N6" s="30">
        <f t="shared" si="6"/>
        <v>98.52941176470588</v>
      </c>
      <c r="O6" s="29">
        <v>1</v>
      </c>
      <c r="P6" s="31">
        <f t="shared" si="7"/>
        <v>1.4705882352941175</v>
      </c>
      <c r="Q6" s="25">
        <f t="shared" si="8"/>
        <v>68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50</v>
      </c>
      <c r="E7" s="23">
        <v>1</v>
      </c>
      <c r="F7" s="24">
        <f t="shared" si="1"/>
        <v>50</v>
      </c>
      <c r="G7" s="25">
        <f t="shared" si="2"/>
        <v>2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1</v>
      </c>
      <c r="N7" s="24">
        <f t="shared" si="6"/>
        <v>33.33333333333333</v>
      </c>
      <c r="O7" s="23">
        <v>2</v>
      </c>
      <c r="P7" s="26">
        <f t="shared" si="7"/>
        <v>66.66666666666666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83</v>
      </c>
      <c r="D8" s="34">
        <f t="shared" si="0"/>
        <v>70.94017094017094</v>
      </c>
      <c r="E8" s="33">
        <v>34</v>
      </c>
      <c r="F8" s="34">
        <f t="shared" si="1"/>
        <v>29.059829059829063</v>
      </c>
      <c r="G8" s="25">
        <f t="shared" si="2"/>
        <v>117</v>
      </c>
      <c r="H8" s="33">
        <v>13</v>
      </c>
      <c r="I8" s="34">
        <f t="shared" si="3"/>
        <v>92.85714285714286</v>
      </c>
      <c r="J8" s="33">
        <v>1</v>
      </c>
      <c r="K8" s="34">
        <f t="shared" si="4"/>
        <v>7.142857142857142</v>
      </c>
      <c r="L8" s="25">
        <f t="shared" si="5"/>
        <v>14</v>
      </c>
      <c r="M8" s="33">
        <v>96</v>
      </c>
      <c r="N8" s="34">
        <f t="shared" si="6"/>
        <v>73.2824427480916</v>
      </c>
      <c r="O8" s="33">
        <v>35</v>
      </c>
      <c r="P8" s="35">
        <f t="shared" si="7"/>
        <v>26.717557251908396</v>
      </c>
      <c r="Q8" s="25">
        <f t="shared" si="8"/>
        <v>131</v>
      </c>
    </row>
    <row r="9" spans="1:17" ht="15" customHeight="1">
      <c r="A9" s="21"/>
      <c r="B9" s="22" t="s">
        <v>12</v>
      </c>
      <c r="C9" s="23">
        <v>64</v>
      </c>
      <c r="D9" s="24">
        <f t="shared" si="0"/>
        <v>96.96969696969697</v>
      </c>
      <c r="E9" s="23">
        <v>2</v>
      </c>
      <c r="F9" s="24">
        <f t="shared" si="1"/>
        <v>3.0303030303030303</v>
      </c>
      <c r="G9" s="25">
        <f t="shared" si="2"/>
        <v>66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64</v>
      </c>
      <c r="N9" s="24">
        <f t="shared" si="6"/>
        <v>96.96969696969697</v>
      </c>
      <c r="O9" s="23">
        <v>2</v>
      </c>
      <c r="P9" s="26">
        <f t="shared" si="7"/>
        <v>3.0303030303030303</v>
      </c>
      <c r="Q9" s="25">
        <f t="shared" si="8"/>
        <v>66</v>
      </c>
    </row>
    <row r="10" spans="1:17" ht="15" customHeight="1">
      <c r="A10" s="27"/>
      <c r="B10" s="28" t="s">
        <v>13</v>
      </c>
      <c r="C10" s="29">
        <v>19</v>
      </c>
      <c r="D10" s="30">
        <f t="shared" si="0"/>
        <v>63.33333333333333</v>
      </c>
      <c r="E10" s="29">
        <v>11</v>
      </c>
      <c r="F10" s="30">
        <f t="shared" si="1"/>
        <v>36.666666666666664</v>
      </c>
      <c r="G10" s="25">
        <f t="shared" si="2"/>
        <v>30</v>
      </c>
      <c r="H10" s="29">
        <v>6</v>
      </c>
      <c r="I10" s="30">
        <f t="shared" si="3"/>
        <v>85.71428571428571</v>
      </c>
      <c r="J10" s="29">
        <v>1</v>
      </c>
      <c r="K10" s="30">
        <f t="shared" si="4"/>
        <v>14.285714285714285</v>
      </c>
      <c r="L10" s="25">
        <f t="shared" si="5"/>
        <v>7</v>
      </c>
      <c r="M10" s="29">
        <v>25</v>
      </c>
      <c r="N10" s="30">
        <f t="shared" si="6"/>
        <v>67.56756756756756</v>
      </c>
      <c r="O10" s="29">
        <v>12</v>
      </c>
      <c r="P10" s="31">
        <f t="shared" si="7"/>
        <v>32.432432432432435</v>
      </c>
      <c r="Q10" s="25">
        <f t="shared" si="8"/>
        <v>37</v>
      </c>
    </row>
    <row r="11" spans="1:17" ht="15" customHeight="1">
      <c r="A11" s="21"/>
      <c r="B11" s="22" t="s">
        <v>14</v>
      </c>
      <c r="C11" s="23">
        <v>162</v>
      </c>
      <c r="D11" s="24">
        <f t="shared" si="0"/>
        <v>41.11675126903553</v>
      </c>
      <c r="E11" s="23">
        <v>232</v>
      </c>
      <c r="F11" s="24">
        <f t="shared" si="1"/>
        <v>58.88324873096447</v>
      </c>
      <c r="G11" s="25">
        <f t="shared" si="2"/>
        <v>394</v>
      </c>
      <c r="H11" s="23">
        <v>7</v>
      </c>
      <c r="I11" s="24">
        <f t="shared" si="3"/>
        <v>31.818181818181817</v>
      </c>
      <c r="J11" s="23">
        <v>15</v>
      </c>
      <c r="K11" s="24">
        <f t="shared" si="4"/>
        <v>68.18181818181817</v>
      </c>
      <c r="L11" s="25">
        <f t="shared" si="5"/>
        <v>22</v>
      </c>
      <c r="M11" s="23">
        <v>169</v>
      </c>
      <c r="N11" s="24">
        <f t="shared" si="6"/>
        <v>40.625</v>
      </c>
      <c r="O11" s="23">
        <v>247</v>
      </c>
      <c r="P11" s="26">
        <f t="shared" si="7"/>
        <v>59.375</v>
      </c>
      <c r="Q11" s="25">
        <f t="shared" si="8"/>
        <v>416</v>
      </c>
    </row>
    <row r="12" spans="1:17" ht="15" customHeight="1">
      <c r="A12" s="27"/>
      <c r="B12" s="28" t="s">
        <v>15</v>
      </c>
      <c r="C12" s="29">
        <v>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51</v>
      </c>
      <c r="D13" s="24">
        <f t="shared" si="0"/>
        <v>23.502304147465438</v>
      </c>
      <c r="E13" s="23">
        <v>166</v>
      </c>
      <c r="F13" s="24">
        <f t="shared" si="1"/>
        <v>76.49769585253456</v>
      </c>
      <c r="G13" s="25">
        <f t="shared" si="2"/>
        <v>217</v>
      </c>
      <c r="H13" s="23">
        <v>4</v>
      </c>
      <c r="I13" s="24">
        <f t="shared" si="3"/>
        <v>40</v>
      </c>
      <c r="J13" s="23">
        <v>6</v>
      </c>
      <c r="K13" s="24">
        <f t="shared" si="4"/>
        <v>60</v>
      </c>
      <c r="L13" s="25">
        <f t="shared" si="5"/>
        <v>10</v>
      </c>
      <c r="M13" s="23">
        <v>55</v>
      </c>
      <c r="N13" s="24">
        <f t="shared" si="6"/>
        <v>24.229074889867842</v>
      </c>
      <c r="O13" s="23">
        <v>172</v>
      </c>
      <c r="P13" s="26">
        <f t="shared" si="7"/>
        <v>75.77092511013215</v>
      </c>
      <c r="Q13" s="25">
        <f t="shared" si="8"/>
        <v>227</v>
      </c>
    </row>
    <row r="14" spans="1:17" ht="15" customHeight="1">
      <c r="A14" s="27"/>
      <c r="B14" s="28" t="s">
        <v>17</v>
      </c>
      <c r="C14" s="29">
        <v>8</v>
      </c>
      <c r="D14" s="30">
        <f t="shared" si="0"/>
        <v>15.09433962264151</v>
      </c>
      <c r="E14" s="29">
        <v>45</v>
      </c>
      <c r="F14" s="30">
        <f t="shared" si="1"/>
        <v>84.90566037735849</v>
      </c>
      <c r="G14" s="25">
        <f t="shared" si="2"/>
        <v>53</v>
      </c>
      <c r="H14" s="29">
        <v>0</v>
      </c>
      <c r="I14" s="30">
        <f t="shared" si="3"/>
        <v>0</v>
      </c>
      <c r="J14" s="29">
        <v>6</v>
      </c>
      <c r="K14" s="30">
        <f t="shared" si="4"/>
        <v>100</v>
      </c>
      <c r="L14" s="25">
        <f t="shared" si="5"/>
        <v>6</v>
      </c>
      <c r="M14" s="29">
        <v>8</v>
      </c>
      <c r="N14" s="30">
        <f t="shared" si="6"/>
        <v>13.559322033898304</v>
      </c>
      <c r="O14" s="29">
        <v>51</v>
      </c>
      <c r="P14" s="31">
        <f t="shared" si="7"/>
        <v>86.4406779661017</v>
      </c>
      <c r="Q14" s="25">
        <f t="shared" si="8"/>
        <v>59</v>
      </c>
    </row>
    <row r="15" spans="1:17" ht="24.75" customHeight="1">
      <c r="A15" s="21"/>
      <c r="B15" s="36" t="s">
        <v>18</v>
      </c>
      <c r="C15" s="23">
        <v>23</v>
      </c>
      <c r="D15" s="24">
        <f t="shared" si="0"/>
        <v>17.037037037037038</v>
      </c>
      <c r="E15" s="23">
        <v>112</v>
      </c>
      <c r="F15" s="24">
        <f t="shared" si="1"/>
        <v>82.96296296296296</v>
      </c>
      <c r="G15" s="25">
        <f t="shared" si="2"/>
        <v>135</v>
      </c>
      <c r="H15" s="23">
        <v>6</v>
      </c>
      <c r="I15" s="24">
        <f t="shared" si="3"/>
        <v>33.33333333333333</v>
      </c>
      <c r="J15" s="23">
        <v>12</v>
      </c>
      <c r="K15" s="24">
        <f t="shared" si="4"/>
        <v>66.66666666666666</v>
      </c>
      <c r="L15" s="25">
        <f t="shared" si="5"/>
        <v>18</v>
      </c>
      <c r="M15" s="23">
        <v>29</v>
      </c>
      <c r="N15" s="24">
        <f t="shared" si="6"/>
        <v>18.954248366013072</v>
      </c>
      <c r="O15" s="23">
        <v>124</v>
      </c>
      <c r="P15" s="26">
        <f t="shared" si="7"/>
        <v>81.04575163398692</v>
      </c>
      <c r="Q15" s="25">
        <f t="shared" si="8"/>
        <v>153</v>
      </c>
    </row>
    <row r="16" spans="1:17" ht="15" customHeight="1">
      <c r="A16" s="27"/>
      <c r="B16" s="28" t="s">
        <v>19</v>
      </c>
      <c r="C16" s="29">
        <v>292</v>
      </c>
      <c r="D16" s="30">
        <f t="shared" si="0"/>
        <v>92.99363057324841</v>
      </c>
      <c r="E16" s="29">
        <v>22</v>
      </c>
      <c r="F16" s="30">
        <f t="shared" si="1"/>
        <v>7.006369426751593</v>
      </c>
      <c r="G16" s="25">
        <f t="shared" si="2"/>
        <v>314</v>
      </c>
      <c r="H16" s="29">
        <v>9</v>
      </c>
      <c r="I16" s="30">
        <f t="shared" si="3"/>
        <v>100</v>
      </c>
      <c r="J16" s="29">
        <v>0</v>
      </c>
      <c r="K16" s="30">
        <f t="shared" si="4"/>
        <v>0</v>
      </c>
      <c r="L16" s="25">
        <f t="shared" si="5"/>
        <v>9</v>
      </c>
      <c r="M16" s="29">
        <v>301</v>
      </c>
      <c r="N16" s="30">
        <f t="shared" si="6"/>
        <v>93.18885448916409</v>
      </c>
      <c r="O16" s="29">
        <v>22</v>
      </c>
      <c r="P16" s="31">
        <f t="shared" si="7"/>
        <v>6.811145510835913</v>
      </c>
      <c r="Q16" s="25">
        <f t="shared" si="8"/>
        <v>323</v>
      </c>
    </row>
    <row r="17" spans="1:17" ht="15" customHeight="1">
      <c r="A17" s="21"/>
      <c r="B17" s="37" t="s">
        <v>20</v>
      </c>
      <c r="C17" s="38">
        <v>118</v>
      </c>
      <c r="D17" s="39">
        <f t="shared" si="0"/>
        <v>78.1456953642384</v>
      </c>
      <c r="E17" s="38">
        <v>33</v>
      </c>
      <c r="F17" s="39">
        <f t="shared" si="1"/>
        <v>21.85430463576159</v>
      </c>
      <c r="G17" s="25">
        <f t="shared" si="2"/>
        <v>151</v>
      </c>
      <c r="H17" s="38">
        <v>6</v>
      </c>
      <c r="I17" s="39">
        <f t="shared" si="3"/>
        <v>50</v>
      </c>
      <c r="J17" s="38">
        <v>6</v>
      </c>
      <c r="K17" s="39">
        <f t="shared" si="4"/>
        <v>50</v>
      </c>
      <c r="L17" s="25">
        <f t="shared" si="5"/>
        <v>12</v>
      </c>
      <c r="M17" s="38">
        <v>124</v>
      </c>
      <c r="N17" s="39">
        <f t="shared" si="6"/>
        <v>76.07361963190185</v>
      </c>
      <c r="O17" s="38">
        <v>39</v>
      </c>
      <c r="P17" s="40">
        <f t="shared" si="7"/>
        <v>23.92638036809816</v>
      </c>
      <c r="Q17" s="25">
        <f t="shared" si="8"/>
        <v>163</v>
      </c>
    </row>
    <row r="18" spans="1:17" s="47" customFormat="1" ht="15" customHeight="1">
      <c r="A18" s="41"/>
      <c r="B18" s="42" t="s">
        <v>21</v>
      </c>
      <c r="C18" s="43">
        <f>SUM(C5:C17)</f>
        <v>1013</v>
      </c>
      <c r="D18" s="44">
        <f t="shared" si="0"/>
        <v>60.44152744630071</v>
      </c>
      <c r="E18" s="43">
        <f>SUM(E5:E17)</f>
        <v>663</v>
      </c>
      <c r="F18" s="44">
        <f t="shared" si="1"/>
        <v>39.55847255369929</v>
      </c>
      <c r="G18" s="45">
        <f t="shared" si="2"/>
        <v>1676</v>
      </c>
      <c r="H18" s="43">
        <f>SUM(H5:H17)</f>
        <v>57</v>
      </c>
      <c r="I18" s="44">
        <f t="shared" si="3"/>
        <v>54.285714285714285</v>
      </c>
      <c r="J18" s="43">
        <f>SUM(J5:J17)</f>
        <v>48</v>
      </c>
      <c r="K18" s="44">
        <f t="shared" si="4"/>
        <v>45.714285714285715</v>
      </c>
      <c r="L18" s="45">
        <f t="shared" si="5"/>
        <v>105</v>
      </c>
      <c r="M18" s="43">
        <f>SUM(M5:M17)</f>
        <v>1070</v>
      </c>
      <c r="N18" s="44">
        <f t="shared" si="6"/>
        <v>60.078607523863006</v>
      </c>
      <c r="O18" s="43">
        <f>SUM(O5:O17)</f>
        <v>711</v>
      </c>
      <c r="P18" s="46">
        <f t="shared" si="7"/>
        <v>39.921392476137</v>
      </c>
      <c r="Q18" s="45">
        <f t="shared" si="8"/>
        <v>1781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12:30&amp;RDessau</oddHeader>
    <oddFooter>&amp;R&amp;10Tabelle 40.2 mw</oddFooter>
  </headerFooter>
  <legacyDrawing r:id="rId2"/>
  <oleObjects>
    <oleObject progId="Word.Document.8" shapeId="75913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149</v>
      </c>
      <c r="D5" s="24">
        <f aca="true" t="shared" si="0" ref="D5:D18">IF(C5+E5&lt;&gt;0,100*(C5/(C5+E5)),".")</f>
        <v>95.51282051282051</v>
      </c>
      <c r="E5" s="23">
        <v>7</v>
      </c>
      <c r="F5" s="24">
        <f aca="true" t="shared" si="1" ref="F5:F18">IF(E5+C5&lt;&gt;0,100*(E5/(E5+C5)),".")</f>
        <v>4.487179487179487</v>
      </c>
      <c r="G5" s="25">
        <f aca="true" t="shared" si="2" ref="G5:G18">E5+C5</f>
        <v>156</v>
      </c>
      <c r="H5" s="23">
        <v>17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17</v>
      </c>
      <c r="M5" s="23">
        <v>166</v>
      </c>
      <c r="N5" s="24">
        <f aca="true" t="shared" si="6" ref="N5:N18">IF(M5+O5&lt;&gt;0,100*(M5/(M5+O5)),".")</f>
        <v>95.95375722543352</v>
      </c>
      <c r="O5" s="23">
        <v>7</v>
      </c>
      <c r="P5" s="26">
        <f aca="true" t="shared" si="7" ref="P5:P18">IF(O5+M5&lt;&gt;0,100*(O5/(O5+M5)),".")</f>
        <v>4.046242774566474</v>
      </c>
      <c r="Q5" s="25">
        <f aca="true" t="shared" si="8" ref="Q5:Q18">O5+M5</f>
        <v>173</v>
      </c>
    </row>
    <row r="6" spans="1:17" ht="15" customHeight="1">
      <c r="A6" s="27"/>
      <c r="B6" s="28" t="s">
        <v>9</v>
      </c>
      <c r="C6" s="29">
        <v>73</v>
      </c>
      <c r="D6" s="30">
        <f t="shared" si="0"/>
        <v>93.58974358974359</v>
      </c>
      <c r="E6" s="29">
        <v>5</v>
      </c>
      <c r="F6" s="30">
        <f t="shared" si="1"/>
        <v>6.41025641025641</v>
      </c>
      <c r="G6" s="25">
        <f t="shared" si="2"/>
        <v>78</v>
      </c>
      <c r="H6" s="29">
        <v>5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5</v>
      </c>
      <c r="M6" s="29">
        <v>78</v>
      </c>
      <c r="N6" s="30">
        <f t="shared" si="6"/>
        <v>93.97590361445783</v>
      </c>
      <c r="O6" s="29">
        <v>5</v>
      </c>
      <c r="P6" s="31">
        <f t="shared" si="7"/>
        <v>6.024096385542169</v>
      </c>
      <c r="Q6" s="25">
        <f t="shared" si="8"/>
        <v>83</v>
      </c>
    </row>
    <row r="7" spans="1:17" ht="15" customHeight="1">
      <c r="A7" s="21"/>
      <c r="B7" s="22" t="s">
        <v>10</v>
      </c>
      <c r="C7" s="23">
        <v>0</v>
      </c>
      <c r="D7" s="24" t="str">
        <f t="shared" si="0"/>
        <v>.</v>
      </c>
      <c r="E7" s="23">
        <v>0</v>
      </c>
      <c r="F7" s="24" t="str">
        <f t="shared" si="1"/>
        <v>.</v>
      </c>
      <c r="G7" s="25">
        <f t="shared" si="2"/>
        <v>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f>C7+H7</f>
        <v>0</v>
      </c>
      <c r="N7" s="24" t="str">
        <f t="shared" si="6"/>
        <v>.</v>
      </c>
      <c r="O7" s="23">
        <f>E7+J7</f>
        <v>0</v>
      </c>
      <c r="P7" s="26" t="str">
        <f t="shared" si="7"/>
        <v>.</v>
      </c>
      <c r="Q7" s="25">
        <f t="shared" si="8"/>
        <v>0</v>
      </c>
    </row>
    <row r="8" spans="1:17" ht="15" customHeight="1">
      <c r="A8" s="27"/>
      <c r="B8" s="32" t="s">
        <v>11</v>
      </c>
      <c r="C8" s="33">
        <v>95</v>
      </c>
      <c r="D8" s="34">
        <f t="shared" si="0"/>
        <v>69.34306569343066</v>
      </c>
      <c r="E8" s="33">
        <v>42</v>
      </c>
      <c r="F8" s="34">
        <f t="shared" si="1"/>
        <v>30.656934306569344</v>
      </c>
      <c r="G8" s="25">
        <f t="shared" si="2"/>
        <v>137</v>
      </c>
      <c r="H8" s="33">
        <v>12</v>
      </c>
      <c r="I8" s="34">
        <f t="shared" si="3"/>
        <v>92.3076923076923</v>
      </c>
      <c r="J8" s="33">
        <v>1</v>
      </c>
      <c r="K8" s="34">
        <f t="shared" si="4"/>
        <v>7.6923076923076925</v>
      </c>
      <c r="L8" s="25">
        <f t="shared" si="5"/>
        <v>13</v>
      </c>
      <c r="M8" s="33">
        <v>107</v>
      </c>
      <c r="N8" s="34">
        <f t="shared" si="6"/>
        <v>71.33333333333334</v>
      </c>
      <c r="O8" s="33">
        <v>43</v>
      </c>
      <c r="P8" s="35">
        <f t="shared" si="7"/>
        <v>28.666666666666668</v>
      </c>
      <c r="Q8" s="25">
        <f t="shared" si="8"/>
        <v>150</v>
      </c>
    </row>
    <row r="9" spans="1:17" ht="15" customHeight="1">
      <c r="A9" s="21"/>
      <c r="B9" s="22" t="s">
        <v>12</v>
      </c>
      <c r="C9" s="23">
        <v>109</v>
      </c>
      <c r="D9" s="24">
        <f t="shared" si="0"/>
        <v>92.37288135593221</v>
      </c>
      <c r="E9" s="23">
        <v>9</v>
      </c>
      <c r="F9" s="24">
        <f t="shared" si="1"/>
        <v>7.627118644067797</v>
      </c>
      <c r="G9" s="25">
        <f t="shared" si="2"/>
        <v>118</v>
      </c>
      <c r="H9" s="23">
        <v>12</v>
      </c>
      <c r="I9" s="24">
        <f t="shared" si="3"/>
        <v>85.71428571428571</v>
      </c>
      <c r="J9" s="23">
        <v>2</v>
      </c>
      <c r="K9" s="24">
        <f t="shared" si="4"/>
        <v>14.285714285714285</v>
      </c>
      <c r="L9" s="25">
        <f t="shared" si="5"/>
        <v>14</v>
      </c>
      <c r="M9" s="23">
        <v>121</v>
      </c>
      <c r="N9" s="24">
        <f t="shared" si="6"/>
        <v>91.66666666666666</v>
      </c>
      <c r="O9" s="23">
        <v>11</v>
      </c>
      <c r="P9" s="26">
        <f t="shared" si="7"/>
        <v>8.333333333333332</v>
      </c>
      <c r="Q9" s="25">
        <f t="shared" si="8"/>
        <v>132</v>
      </c>
    </row>
    <row r="10" spans="1:17" ht="15" customHeight="1">
      <c r="A10" s="27"/>
      <c r="B10" s="28" t="s">
        <v>13</v>
      </c>
      <c r="C10" s="29">
        <v>9</v>
      </c>
      <c r="D10" s="30">
        <f t="shared" si="0"/>
        <v>45</v>
      </c>
      <c r="E10" s="29">
        <v>11</v>
      </c>
      <c r="F10" s="30">
        <f t="shared" si="1"/>
        <v>55.00000000000001</v>
      </c>
      <c r="G10" s="25">
        <f t="shared" si="2"/>
        <v>20</v>
      </c>
      <c r="H10" s="29">
        <v>1</v>
      </c>
      <c r="I10" s="30">
        <f t="shared" si="3"/>
        <v>50</v>
      </c>
      <c r="J10" s="29">
        <v>1</v>
      </c>
      <c r="K10" s="30">
        <f t="shared" si="4"/>
        <v>50</v>
      </c>
      <c r="L10" s="25">
        <f t="shared" si="5"/>
        <v>2</v>
      </c>
      <c r="M10" s="29">
        <v>10</v>
      </c>
      <c r="N10" s="30">
        <f t="shared" si="6"/>
        <v>45.45454545454545</v>
      </c>
      <c r="O10" s="29">
        <v>12</v>
      </c>
      <c r="P10" s="31">
        <f t="shared" si="7"/>
        <v>54.54545454545454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140</v>
      </c>
      <c r="D11" s="24">
        <f t="shared" si="0"/>
        <v>43.343653250774</v>
      </c>
      <c r="E11" s="23">
        <v>183</v>
      </c>
      <c r="F11" s="24">
        <f t="shared" si="1"/>
        <v>56.656346749226</v>
      </c>
      <c r="G11" s="25">
        <f t="shared" si="2"/>
        <v>323</v>
      </c>
      <c r="H11" s="23">
        <v>19</v>
      </c>
      <c r="I11" s="24">
        <f t="shared" si="3"/>
        <v>50</v>
      </c>
      <c r="J11" s="23">
        <v>19</v>
      </c>
      <c r="K11" s="24">
        <f t="shared" si="4"/>
        <v>50</v>
      </c>
      <c r="L11" s="25">
        <f t="shared" si="5"/>
        <v>38</v>
      </c>
      <c r="M11" s="23">
        <v>159</v>
      </c>
      <c r="N11" s="24">
        <f t="shared" si="6"/>
        <v>44.04432132963989</v>
      </c>
      <c r="O11" s="23">
        <v>202</v>
      </c>
      <c r="P11" s="26">
        <f t="shared" si="7"/>
        <v>55.95567867036011</v>
      </c>
      <c r="Q11" s="25">
        <f t="shared" si="8"/>
        <v>361</v>
      </c>
    </row>
    <row r="12" spans="1:17" ht="15" customHeight="1">
      <c r="A12" s="27"/>
      <c r="B12" s="28" t="s">
        <v>15</v>
      </c>
      <c r="C12" s="29">
        <v>7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7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7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54</v>
      </c>
      <c r="D13" s="24">
        <f t="shared" si="0"/>
        <v>34.61538461538461</v>
      </c>
      <c r="E13" s="23">
        <v>102</v>
      </c>
      <c r="F13" s="24">
        <f t="shared" si="1"/>
        <v>65.38461538461539</v>
      </c>
      <c r="G13" s="25">
        <f t="shared" si="2"/>
        <v>156</v>
      </c>
      <c r="H13" s="23">
        <v>1</v>
      </c>
      <c r="I13" s="24">
        <f t="shared" si="3"/>
        <v>25</v>
      </c>
      <c r="J13" s="23">
        <v>3</v>
      </c>
      <c r="K13" s="24">
        <f t="shared" si="4"/>
        <v>75</v>
      </c>
      <c r="L13" s="25">
        <f t="shared" si="5"/>
        <v>4</v>
      </c>
      <c r="M13" s="23">
        <v>55</v>
      </c>
      <c r="N13" s="24">
        <f t="shared" si="6"/>
        <v>34.375</v>
      </c>
      <c r="O13" s="23">
        <v>105</v>
      </c>
      <c r="P13" s="26">
        <f t="shared" si="7"/>
        <v>65.625</v>
      </c>
      <c r="Q13" s="25">
        <f t="shared" si="8"/>
        <v>160</v>
      </c>
    </row>
    <row r="14" spans="1:17" ht="15" customHeight="1">
      <c r="A14" s="27"/>
      <c r="B14" s="28" t="s">
        <v>17</v>
      </c>
      <c r="C14" s="29">
        <v>5</v>
      </c>
      <c r="D14" s="30">
        <f t="shared" si="0"/>
        <v>11.904761904761903</v>
      </c>
      <c r="E14" s="29">
        <v>37</v>
      </c>
      <c r="F14" s="30">
        <f t="shared" si="1"/>
        <v>88.09523809523809</v>
      </c>
      <c r="G14" s="25">
        <f t="shared" si="2"/>
        <v>42</v>
      </c>
      <c r="H14" s="29">
        <v>0</v>
      </c>
      <c r="I14" s="30">
        <f t="shared" si="3"/>
        <v>0</v>
      </c>
      <c r="J14" s="29">
        <v>1</v>
      </c>
      <c r="K14" s="30">
        <f t="shared" si="4"/>
        <v>100</v>
      </c>
      <c r="L14" s="25">
        <f t="shared" si="5"/>
        <v>1</v>
      </c>
      <c r="M14" s="29">
        <v>5</v>
      </c>
      <c r="N14" s="30">
        <f t="shared" si="6"/>
        <v>11.627906976744185</v>
      </c>
      <c r="O14" s="29">
        <v>38</v>
      </c>
      <c r="P14" s="31">
        <f t="shared" si="7"/>
        <v>88.37209302325581</v>
      </c>
      <c r="Q14" s="25">
        <f t="shared" si="8"/>
        <v>43</v>
      </c>
    </row>
    <row r="15" spans="1:17" ht="24.75" customHeight="1">
      <c r="A15" s="21"/>
      <c r="B15" s="36" t="s">
        <v>18</v>
      </c>
      <c r="C15" s="23">
        <v>39</v>
      </c>
      <c r="D15" s="24">
        <f t="shared" si="0"/>
        <v>20.967741935483872</v>
      </c>
      <c r="E15" s="23">
        <v>147</v>
      </c>
      <c r="F15" s="24">
        <f t="shared" si="1"/>
        <v>79.03225806451613</v>
      </c>
      <c r="G15" s="25">
        <f t="shared" si="2"/>
        <v>186</v>
      </c>
      <c r="H15" s="23">
        <v>4</v>
      </c>
      <c r="I15" s="24">
        <f t="shared" si="3"/>
        <v>17.391304347826086</v>
      </c>
      <c r="J15" s="23">
        <v>19</v>
      </c>
      <c r="K15" s="24">
        <f t="shared" si="4"/>
        <v>82.6086956521739</v>
      </c>
      <c r="L15" s="25">
        <f t="shared" si="5"/>
        <v>23</v>
      </c>
      <c r="M15" s="23">
        <v>43</v>
      </c>
      <c r="N15" s="24">
        <f t="shared" si="6"/>
        <v>20.574162679425836</v>
      </c>
      <c r="O15" s="23">
        <v>166</v>
      </c>
      <c r="P15" s="26">
        <f t="shared" si="7"/>
        <v>79.42583732057416</v>
      </c>
      <c r="Q15" s="25">
        <f t="shared" si="8"/>
        <v>209</v>
      </c>
    </row>
    <row r="16" spans="1:17" ht="15" customHeight="1">
      <c r="A16" s="27"/>
      <c r="B16" s="28" t="s">
        <v>19</v>
      </c>
      <c r="C16" s="29">
        <v>222</v>
      </c>
      <c r="D16" s="30">
        <f t="shared" si="0"/>
        <v>84.7328244274809</v>
      </c>
      <c r="E16" s="29">
        <v>40</v>
      </c>
      <c r="F16" s="30">
        <f t="shared" si="1"/>
        <v>15.267175572519085</v>
      </c>
      <c r="G16" s="25">
        <f t="shared" si="2"/>
        <v>262</v>
      </c>
      <c r="H16" s="29">
        <v>8</v>
      </c>
      <c r="I16" s="30">
        <f t="shared" si="3"/>
        <v>100</v>
      </c>
      <c r="J16" s="29">
        <v>0</v>
      </c>
      <c r="K16" s="30">
        <f t="shared" si="4"/>
        <v>0</v>
      </c>
      <c r="L16" s="25">
        <f t="shared" si="5"/>
        <v>8</v>
      </c>
      <c r="M16" s="29">
        <v>230</v>
      </c>
      <c r="N16" s="30">
        <f t="shared" si="6"/>
        <v>85.18518518518519</v>
      </c>
      <c r="O16" s="29">
        <v>40</v>
      </c>
      <c r="P16" s="31">
        <f t="shared" si="7"/>
        <v>14.814814814814813</v>
      </c>
      <c r="Q16" s="25">
        <f t="shared" si="8"/>
        <v>270</v>
      </c>
    </row>
    <row r="17" spans="1:17" ht="15" customHeight="1">
      <c r="A17" s="21"/>
      <c r="B17" s="37" t="s">
        <v>20</v>
      </c>
      <c r="C17" s="38">
        <v>76</v>
      </c>
      <c r="D17" s="39">
        <f t="shared" si="0"/>
        <v>86.36363636363636</v>
      </c>
      <c r="E17" s="38">
        <v>12</v>
      </c>
      <c r="F17" s="39">
        <f t="shared" si="1"/>
        <v>13.636363636363635</v>
      </c>
      <c r="G17" s="25">
        <f t="shared" si="2"/>
        <v>88</v>
      </c>
      <c r="H17" s="38">
        <v>5</v>
      </c>
      <c r="I17" s="39">
        <f t="shared" si="3"/>
        <v>71.42857142857143</v>
      </c>
      <c r="J17" s="38">
        <v>2</v>
      </c>
      <c r="K17" s="39">
        <f t="shared" si="4"/>
        <v>28.57142857142857</v>
      </c>
      <c r="L17" s="25">
        <f t="shared" si="5"/>
        <v>7</v>
      </c>
      <c r="M17" s="38">
        <v>81</v>
      </c>
      <c r="N17" s="39">
        <f t="shared" si="6"/>
        <v>85.26315789473684</v>
      </c>
      <c r="O17" s="38">
        <v>14</v>
      </c>
      <c r="P17" s="40">
        <f t="shared" si="7"/>
        <v>14.736842105263156</v>
      </c>
      <c r="Q17" s="25">
        <f t="shared" si="8"/>
        <v>95</v>
      </c>
    </row>
    <row r="18" spans="1:17" s="47" customFormat="1" ht="15" customHeight="1">
      <c r="A18" s="41"/>
      <c r="B18" s="42" t="s">
        <v>21</v>
      </c>
      <c r="C18" s="43">
        <f>SUM(C5:C17)</f>
        <v>978</v>
      </c>
      <c r="D18" s="44">
        <f t="shared" si="0"/>
        <v>62.174189446916714</v>
      </c>
      <c r="E18" s="43">
        <f>SUM(E5:E17)</f>
        <v>595</v>
      </c>
      <c r="F18" s="44">
        <f t="shared" si="1"/>
        <v>37.82581055308328</v>
      </c>
      <c r="G18" s="45">
        <f t="shared" si="2"/>
        <v>1573</v>
      </c>
      <c r="H18" s="43">
        <f>SUM(H5:H17)</f>
        <v>84</v>
      </c>
      <c r="I18" s="44">
        <f t="shared" si="3"/>
        <v>63.63636363636363</v>
      </c>
      <c r="J18" s="43">
        <f>SUM(J5:J17)</f>
        <v>48</v>
      </c>
      <c r="K18" s="44">
        <f t="shared" si="4"/>
        <v>36.36363636363637</v>
      </c>
      <c r="L18" s="45">
        <f t="shared" si="5"/>
        <v>132</v>
      </c>
      <c r="M18" s="43">
        <f>SUM(M5:M17)</f>
        <v>1062</v>
      </c>
      <c r="N18" s="44">
        <f t="shared" si="6"/>
        <v>62.287390029325515</v>
      </c>
      <c r="O18" s="43">
        <f>SUM(O5:O17)</f>
        <v>643</v>
      </c>
      <c r="P18" s="46">
        <f t="shared" si="7"/>
        <v>37.712609970674485</v>
      </c>
      <c r="Q18" s="45">
        <f t="shared" si="8"/>
        <v>1705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12:30&amp;RHalberstadt</oddHeader>
    <oddFooter>&amp;R&amp;10Tabelle 40.2 mw</oddFooter>
  </headerFooter>
  <legacyDrawing r:id="rId2"/>
  <oleObjects>
    <oleObject progId="Word.Document.8" shapeId="75915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253</v>
      </c>
      <c r="D5" s="24">
        <f aca="true" t="shared" si="0" ref="D5:D18">IF(C5+E5&lt;&gt;0,100*(C5/(C5+E5)),".")</f>
        <v>95.47169811320755</v>
      </c>
      <c r="E5" s="23">
        <v>12</v>
      </c>
      <c r="F5" s="24">
        <f aca="true" t="shared" si="1" ref="F5:F18">IF(E5+C5&lt;&gt;0,100*(E5/(E5+C5)),".")</f>
        <v>4.528301886792453</v>
      </c>
      <c r="G5" s="25">
        <f aca="true" t="shared" si="2" ref="G5:G18">E5+C5</f>
        <v>265</v>
      </c>
      <c r="H5" s="23">
        <v>2</v>
      </c>
      <c r="I5" s="24">
        <f aca="true" t="shared" si="3" ref="I5:I18">IF(H5+J5&lt;&gt;0,100*(H5/(H5+J5)),".")</f>
        <v>66.66666666666666</v>
      </c>
      <c r="J5" s="23">
        <v>1</v>
      </c>
      <c r="K5" s="24">
        <f aca="true" t="shared" si="4" ref="K5:K18">IF(J5+H5&lt;&gt;0,100*(J5/(J5+H5)),".")</f>
        <v>33.33333333333333</v>
      </c>
      <c r="L5" s="25">
        <f aca="true" t="shared" si="5" ref="L5:L18">J5+H5</f>
        <v>3</v>
      </c>
      <c r="M5" s="23">
        <v>255</v>
      </c>
      <c r="N5" s="24">
        <f aca="true" t="shared" si="6" ref="N5:N18">IF(M5+O5&lt;&gt;0,100*(M5/(M5+O5)),".")</f>
        <v>95.1492537313433</v>
      </c>
      <c r="O5" s="23">
        <v>13</v>
      </c>
      <c r="P5" s="26">
        <f aca="true" t="shared" si="7" ref="P5:P18">IF(O5+M5&lt;&gt;0,100*(O5/(O5+M5)),".")</f>
        <v>4.850746268656716</v>
      </c>
      <c r="Q5" s="25">
        <f aca="true" t="shared" si="8" ref="Q5:Q18">O5+M5</f>
        <v>268</v>
      </c>
    </row>
    <row r="6" spans="1:17" ht="15" customHeight="1">
      <c r="A6" s="27"/>
      <c r="B6" s="28" t="s">
        <v>9</v>
      </c>
      <c r="C6" s="29">
        <v>191</v>
      </c>
      <c r="D6" s="30">
        <f t="shared" si="0"/>
        <v>95.5</v>
      </c>
      <c r="E6" s="29">
        <v>9</v>
      </c>
      <c r="F6" s="30">
        <f t="shared" si="1"/>
        <v>4.5</v>
      </c>
      <c r="G6" s="25">
        <f t="shared" si="2"/>
        <v>200</v>
      </c>
      <c r="H6" s="29">
        <v>8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8</v>
      </c>
      <c r="M6" s="29">
        <v>199</v>
      </c>
      <c r="N6" s="30">
        <f t="shared" si="6"/>
        <v>95.67307692307693</v>
      </c>
      <c r="O6" s="29">
        <v>9</v>
      </c>
      <c r="P6" s="31">
        <f t="shared" si="7"/>
        <v>4.326923076923077</v>
      </c>
      <c r="Q6" s="25">
        <f t="shared" si="8"/>
        <v>208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5</v>
      </c>
      <c r="F7" s="24">
        <f t="shared" si="1"/>
        <v>100</v>
      </c>
      <c r="G7" s="25">
        <f t="shared" si="2"/>
        <v>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0</v>
      </c>
      <c r="N7" s="24">
        <f t="shared" si="6"/>
        <v>0</v>
      </c>
      <c r="O7" s="23">
        <v>5</v>
      </c>
      <c r="P7" s="26">
        <f t="shared" si="7"/>
        <v>100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100</v>
      </c>
      <c r="D8" s="34">
        <f t="shared" si="0"/>
        <v>70.92198581560284</v>
      </c>
      <c r="E8" s="33">
        <v>41</v>
      </c>
      <c r="F8" s="34">
        <f t="shared" si="1"/>
        <v>29.078014184397162</v>
      </c>
      <c r="G8" s="25">
        <f t="shared" si="2"/>
        <v>141</v>
      </c>
      <c r="H8" s="33">
        <v>13</v>
      </c>
      <c r="I8" s="34">
        <f t="shared" si="3"/>
        <v>86.66666666666667</v>
      </c>
      <c r="J8" s="33">
        <v>2</v>
      </c>
      <c r="K8" s="34">
        <f t="shared" si="4"/>
        <v>13.333333333333334</v>
      </c>
      <c r="L8" s="25">
        <f t="shared" si="5"/>
        <v>15</v>
      </c>
      <c r="M8" s="33">
        <v>113</v>
      </c>
      <c r="N8" s="34">
        <f t="shared" si="6"/>
        <v>72.43589743589743</v>
      </c>
      <c r="O8" s="33">
        <v>43</v>
      </c>
      <c r="P8" s="35">
        <f t="shared" si="7"/>
        <v>27.564102564102566</v>
      </c>
      <c r="Q8" s="25">
        <f t="shared" si="8"/>
        <v>156</v>
      </c>
    </row>
    <row r="9" spans="1:17" ht="15" customHeight="1">
      <c r="A9" s="21"/>
      <c r="B9" s="22" t="s">
        <v>12</v>
      </c>
      <c r="C9" s="23">
        <v>96</v>
      </c>
      <c r="D9" s="24">
        <f t="shared" si="0"/>
        <v>92.3076923076923</v>
      </c>
      <c r="E9" s="23">
        <v>8</v>
      </c>
      <c r="F9" s="24">
        <f t="shared" si="1"/>
        <v>7.6923076923076925</v>
      </c>
      <c r="G9" s="25">
        <f t="shared" si="2"/>
        <v>104</v>
      </c>
      <c r="H9" s="23">
        <v>8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8</v>
      </c>
      <c r="M9" s="23">
        <v>104</v>
      </c>
      <c r="N9" s="24">
        <f t="shared" si="6"/>
        <v>92.85714285714286</v>
      </c>
      <c r="O9" s="23">
        <v>8</v>
      </c>
      <c r="P9" s="26">
        <f t="shared" si="7"/>
        <v>7.142857142857142</v>
      </c>
      <c r="Q9" s="25">
        <f t="shared" si="8"/>
        <v>112</v>
      </c>
    </row>
    <row r="10" spans="1:17" ht="15" customHeight="1">
      <c r="A10" s="27"/>
      <c r="B10" s="28" t="s">
        <v>13</v>
      </c>
      <c r="C10" s="29">
        <v>58</v>
      </c>
      <c r="D10" s="30">
        <f t="shared" si="0"/>
        <v>64.44444444444444</v>
      </c>
      <c r="E10" s="29">
        <v>32</v>
      </c>
      <c r="F10" s="30">
        <f t="shared" si="1"/>
        <v>35.55555555555556</v>
      </c>
      <c r="G10" s="25">
        <f t="shared" si="2"/>
        <v>90</v>
      </c>
      <c r="H10" s="29">
        <v>3</v>
      </c>
      <c r="I10" s="30">
        <f t="shared" si="3"/>
        <v>75</v>
      </c>
      <c r="J10" s="29">
        <v>1</v>
      </c>
      <c r="K10" s="30">
        <f t="shared" si="4"/>
        <v>25</v>
      </c>
      <c r="L10" s="25">
        <f t="shared" si="5"/>
        <v>4</v>
      </c>
      <c r="M10" s="29">
        <v>61</v>
      </c>
      <c r="N10" s="30">
        <f t="shared" si="6"/>
        <v>64.8936170212766</v>
      </c>
      <c r="O10" s="29">
        <v>33</v>
      </c>
      <c r="P10" s="31">
        <f t="shared" si="7"/>
        <v>35.1063829787234</v>
      </c>
      <c r="Q10" s="25">
        <f t="shared" si="8"/>
        <v>94</v>
      </c>
    </row>
    <row r="11" spans="1:17" ht="15" customHeight="1">
      <c r="A11" s="21"/>
      <c r="B11" s="22" t="s">
        <v>14</v>
      </c>
      <c r="C11" s="23">
        <v>406</v>
      </c>
      <c r="D11" s="24">
        <f t="shared" si="0"/>
        <v>53.00261096605744</v>
      </c>
      <c r="E11" s="23">
        <v>360</v>
      </c>
      <c r="F11" s="24">
        <f t="shared" si="1"/>
        <v>46.99738903394256</v>
      </c>
      <c r="G11" s="25">
        <f t="shared" si="2"/>
        <v>766</v>
      </c>
      <c r="H11" s="23">
        <v>56</v>
      </c>
      <c r="I11" s="24">
        <f t="shared" si="3"/>
        <v>45.16129032258064</v>
      </c>
      <c r="J11" s="23">
        <v>68</v>
      </c>
      <c r="K11" s="24">
        <f t="shared" si="4"/>
        <v>54.83870967741935</v>
      </c>
      <c r="L11" s="25">
        <f t="shared" si="5"/>
        <v>124</v>
      </c>
      <c r="M11" s="23">
        <v>462</v>
      </c>
      <c r="N11" s="24">
        <f t="shared" si="6"/>
        <v>51.91011235955057</v>
      </c>
      <c r="O11" s="23">
        <v>428</v>
      </c>
      <c r="P11" s="26">
        <f t="shared" si="7"/>
        <v>48.08988764044943</v>
      </c>
      <c r="Q11" s="25">
        <f t="shared" si="8"/>
        <v>890</v>
      </c>
    </row>
    <row r="12" spans="1:17" ht="15" customHeight="1">
      <c r="A12" s="27"/>
      <c r="B12" s="28" t="s">
        <v>15</v>
      </c>
      <c r="C12" s="29">
        <v>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98</v>
      </c>
      <c r="D13" s="24">
        <f t="shared" si="0"/>
        <v>22.22222222222222</v>
      </c>
      <c r="E13" s="23">
        <v>343</v>
      </c>
      <c r="F13" s="24">
        <f t="shared" si="1"/>
        <v>77.77777777777779</v>
      </c>
      <c r="G13" s="25">
        <f t="shared" si="2"/>
        <v>441</v>
      </c>
      <c r="H13" s="23">
        <v>12</v>
      </c>
      <c r="I13" s="24">
        <f t="shared" si="3"/>
        <v>36.36363636363637</v>
      </c>
      <c r="J13" s="23">
        <v>21</v>
      </c>
      <c r="K13" s="24">
        <f t="shared" si="4"/>
        <v>63.63636363636363</v>
      </c>
      <c r="L13" s="25">
        <f t="shared" si="5"/>
        <v>33</v>
      </c>
      <c r="M13" s="23">
        <v>110</v>
      </c>
      <c r="N13" s="24">
        <f t="shared" si="6"/>
        <v>23.20675105485232</v>
      </c>
      <c r="O13" s="23">
        <v>364</v>
      </c>
      <c r="P13" s="26">
        <f t="shared" si="7"/>
        <v>76.79324894514767</v>
      </c>
      <c r="Q13" s="25">
        <f t="shared" si="8"/>
        <v>474</v>
      </c>
    </row>
    <row r="14" spans="1:17" ht="15" customHeight="1">
      <c r="A14" s="27"/>
      <c r="B14" s="28" t="s">
        <v>17</v>
      </c>
      <c r="C14" s="29">
        <v>15</v>
      </c>
      <c r="D14" s="30">
        <f t="shared" si="0"/>
        <v>16.129032258064516</v>
      </c>
      <c r="E14" s="29">
        <v>78</v>
      </c>
      <c r="F14" s="30">
        <f t="shared" si="1"/>
        <v>83.87096774193549</v>
      </c>
      <c r="G14" s="25">
        <f t="shared" si="2"/>
        <v>93</v>
      </c>
      <c r="H14" s="29">
        <v>1</v>
      </c>
      <c r="I14" s="30">
        <f t="shared" si="3"/>
        <v>7.6923076923076925</v>
      </c>
      <c r="J14" s="29">
        <v>12</v>
      </c>
      <c r="K14" s="30">
        <f t="shared" si="4"/>
        <v>92.3076923076923</v>
      </c>
      <c r="L14" s="25">
        <f t="shared" si="5"/>
        <v>13</v>
      </c>
      <c r="M14" s="29">
        <v>16</v>
      </c>
      <c r="N14" s="30">
        <f t="shared" si="6"/>
        <v>15.09433962264151</v>
      </c>
      <c r="O14" s="29">
        <v>90</v>
      </c>
      <c r="P14" s="31">
        <f t="shared" si="7"/>
        <v>84.90566037735849</v>
      </c>
      <c r="Q14" s="25">
        <f t="shared" si="8"/>
        <v>106</v>
      </c>
    </row>
    <row r="15" spans="1:17" ht="24.75" customHeight="1">
      <c r="A15" s="21"/>
      <c r="B15" s="36" t="s">
        <v>18</v>
      </c>
      <c r="C15" s="23">
        <v>31</v>
      </c>
      <c r="D15" s="24">
        <f t="shared" si="0"/>
        <v>14.485981308411214</v>
      </c>
      <c r="E15" s="23">
        <v>183</v>
      </c>
      <c r="F15" s="24">
        <f t="shared" si="1"/>
        <v>85.51401869158879</v>
      </c>
      <c r="G15" s="25">
        <f t="shared" si="2"/>
        <v>214</v>
      </c>
      <c r="H15" s="23">
        <v>0</v>
      </c>
      <c r="I15" s="24">
        <f t="shared" si="3"/>
        <v>0</v>
      </c>
      <c r="J15" s="23">
        <v>21</v>
      </c>
      <c r="K15" s="24">
        <f t="shared" si="4"/>
        <v>100</v>
      </c>
      <c r="L15" s="25">
        <f t="shared" si="5"/>
        <v>21</v>
      </c>
      <c r="M15" s="23">
        <v>31</v>
      </c>
      <c r="N15" s="24">
        <f t="shared" si="6"/>
        <v>13.191489361702127</v>
      </c>
      <c r="O15" s="23">
        <v>204</v>
      </c>
      <c r="P15" s="26">
        <f t="shared" si="7"/>
        <v>86.80851063829788</v>
      </c>
      <c r="Q15" s="25">
        <f t="shared" si="8"/>
        <v>235</v>
      </c>
    </row>
    <row r="16" spans="1:17" ht="15" customHeight="1">
      <c r="A16" s="27"/>
      <c r="B16" s="28" t="s">
        <v>19</v>
      </c>
      <c r="C16" s="29">
        <v>416</v>
      </c>
      <c r="D16" s="30">
        <f t="shared" si="0"/>
        <v>84.21052631578947</v>
      </c>
      <c r="E16" s="29">
        <v>78</v>
      </c>
      <c r="F16" s="30">
        <f t="shared" si="1"/>
        <v>15.789473684210526</v>
      </c>
      <c r="G16" s="25">
        <f t="shared" si="2"/>
        <v>494</v>
      </c>
      <c r="H16" s="29">
        <v>3</v>
      </c>
      <c r="I16" s="30">
        <f t="shared" si="3"/>
        <v>50</v>
      </c>
      <c r="J16" s="29">
        <v>3</v>
      </c>
      <c r="K16" s="30">
        <f t="shared" si="4"/>
        <v>50</v>
      </c>
      <c r="L16" s="25">
        <f t="shared" si="5"/>
        <v>6</v>
      </c>
      <c r="M16" s="29">
        <v>419</v>
      </c>
      <c r="N16" s="30">
        <f t="shared" si="6"/>
        <v>83.8</v>
      </c>
      <c r="O16" s="29">
        <v>81</v>
      </c>
      <c r="P16" s="31">
        <f t="shared" si="7"/>
        <v>16.2</v>
      </c>
      <c r="Q16" s="25">
        <f t="shared" si="8"/>
        <v>500</v>
      </c>
    </row>
    <row r="17" spans="1:17" ht="15" customHeight="1">
      <c r="A17" s="21"/>
      <c r="B17" s="37" t="s">
        <v>20</v>
      </c>
      <c r="C17" s="38">
        <v>101</v>
      </c>
      <c r="D17" s="39">
        <f t="shared" si="0"/>
        <v>69.6551724137931</v>
      </c>
      <c r="E17" s="38">
        <v>44</v>
      </c>
      <c r="F17" s="39">
        <f t="shared" si="1"/>
        <v>30.344827586206897</v>
      </c>
      <c r="G17" s="25">
        <f t="shared" si="2"/>
        <v>145</v>
      </c>
      <c r="H17" s="38">
        <v>0</v>
      </c>
      <c r="I17" s="39">
        <f t="shared" si="3"/>
        <v>0</v>
      </c>
      <c r="J17" s="38">
        <v>1</v>
      </c>
      <c r="K17" s="39">
        <f t="shared" si="4"/>
        <v>100</v>
      </c>
      <c r="L17" s="25">
        <f t="shared" si="5"/>
        <v>1</v>
      </c>
      <c r="M17" s="38">
        <v>101</v>
      </c>
      <c r="N17" s="39">
        <f t="shared" si="6"/>
        <v>69.17808219178082</v>
      </c>
      <c r="O17" s="38">
        <v>45</v>
      </c>
      <c r="P17" s="40">
        <f t="shared" si="7"/>
        <v>30.82191780821918</v>
      </c>
      <c r="Q17" s="25">
        <f t="shared" si="8"/>
        <v>146</v>
      </c>
    </row>
    <row r="18" spans="1:17" s="47" customFormat="1" ht="15" customHeight="1">
      <c r="A18" s="41"/>
      <c r="B18" s="42" t="s">
        <v>21</v>
      </c>
      <c r="C18" s="43">
        <f>SUM(C5:C17)</f>
        <v>1767</v>
      </c>
      <c r="D18" s="44">
        <f t="shared" si="0"/>
        <v>59.69594594594595</v>
      </c>
      <c r="E18" s="43">
        <f>SUM(E5:E17)</f>
        <v>1193</v>
      </c>
      <c r="F18" s="44">
        <f t="shared" si="1"/>
        <v>40.304054054054056</v>
      </c>
      <c r="G18" s="45">
        <f t="shared" si="2"/>
        <v>2960</v>
      </c>
      <c r="H18" s="43">
        <f>SUM(H5:H17)</f>
        <v>106</v>
      </c>
      <c r="I18" s="44">
        <f t="shared" si="3"/>
        <v>44.91525423728814</v>
      </c>
      <c r="J18" s="43">
        <f>SUM(J5:J17)</f>
        <v>130</v>
      </c>
      <c r="K18" s="44">
        <f t="shared" si="4"/>
        <v>55.08474576271186</v>
      </c>
      <c r="L18" s="45">
        <f t="shared" si="5"/>
        <v>236</v>
      </c>
      <c r="M18" s="43">
        <f>SUM(M5:M17)</f>
        <v>1873</v>
      </c>
      <c r="N18" s="44">
        <f t="shared" si="6"/>
        <v>58.60450563204005</v>
      </c>
      <c r="O18" s="43">
        <f>SUM(O5:O17)</f>
        <v>1323</v>
      </c>
      <c r="P18" s="46">
        <f t="shared" si="7"/>
        <v>41.39549436795995</v>
      </c>
      <c r="Q18" s="45">
        <f t="shared" si="8"/>
        <v>3196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12:30&amp;RHalle</oddHeader>
    <oddFooter>&amp;R&amp;10Tabelle 40.2 mw</oddFooter>
  </headerFooter>
  <legacyDrawing r:id="rId2"/>
  <oleObjects>
    <oleObject progId="Word.Document.8" shapeId="75916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397</v>
      </c>
      <c r="D5" s="24">
        <f aca="true" t="shared" si="0" ref="D5:D18">IF(C5+E5&lt;&gt;0,100*(C5/(C5+E5)),".")</f>
        <v>97.54299754299754</v>
      </c>
      <c r="E5" s="23">
        <v>10</v>
      </c>
      <c r="F5" s="24">
        <f aca="true" t="shared" si="1" ref="F5:F18">IF(E5+C5&lt;&gt;0,100*(E5/(E5+C5)),".")</f>
        <v>2.457002457002457</v>
      </c>
      <c r="G5" s="25">
        <f aca="true" t="shared" si="2" ref="G5:G18">E5+C5</f>
        <v>407</v>
      </c>
      <c r="H5" s="23">
        <v>47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47</v>
      </c>
      <c r="M5" s="23">
        <v>444</v>
      </c>
      <c r="N5" s="24">
        <f aca="true" t="shared" si="6" ref="N5:N18">IF(M5+O5&lt;&gt;0,100*(M5/(M5+O5)),".")</f>
        <v>97.79735682819384</v>
      </c>
      <c r="O5" s="23">
        <v>10</v>
      </c>
      <c r="P5" s="26">
        <f aca="true" t="shared" si="7" ref="P5:P18">IF(O5+M5&lt;&gt;0,100*(O5/(O5+M5)),".")</f>
        <v>2.2026431718061676</v>
      </c>
      <c r="Q5" s="25">
        <f aca="true" t="shared" si="8" ref="Q5:Q18">O5+M5</f>
        <v>454</v>
      </c>
    </row>
    <row r="6" spans="1:17" ht="15" customHeight="1">
      <c r="A6" s="27"/>
      <c r="B6" s="28" t="s">
        <v>9</v>
      </c>
      <c r="C6" s="29">
        <v>202</v>
      </c>
      <c r="D6" s="30">
        <f t="shared" si="0"/>
        <v>98.05825242718447</v>
      </c>
      <c r="E6" s="29">
        <v>4</v>
      </c>
      <c r="F6" s="30">
        <f t="shared" si="1"/>
        <v>1.9417475728155338</v>
      </c>
      <c r="G6" s="25">
        <f t="shared" si="2"/>
        <v>206</v>
      </c>
      <c r="H6" s="29">
        <v>10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10</v>
      </c>
      <c r="M6" s="29">
        <v>212</v>
      </c>
      <c r="N6" s="30">
        <f t="shared" si="6"/>
        <v>98.14814814814815</v>
      </c>
      <c r="O6" s="29">
        <v>4</v>
      </c>
      <c r="P6" s="31">
        <f t="shared" si="7"/>
        <v>1.8518518518518516</v>
      </c>
      <c r="Q6" s="25">
        <f t="shared" si="8"/>
        <v>216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71.42857142857143</v>
      </c>
      <c r="E7" s="23">
        <v>2</v>
      </c>
      <c r="F7" s="24">
        <f t="shared" si="1"/>
        <v>28.57142857142857</v>
      </c>
      <c r="G7" s="25">
        <f t="shared" si="2"/>
        <v>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5</v>
      </c>
      <c r="N7" s="24">
        <f t="shared" si="6"/>
        <v>71.42857142857143</v>
      </c>
      <c r="O7" s="23">
        <v>2</v>
      </c>
      <c r="P7" s="26">
        <f t="shared" si="7"/>
        <v>28.57142857142857</v>
      </c>
      <c r="Q7" s="25">
        <f t="shared" si="8"/>
        <v>7</v>
      </c>
    </row>
    <row r="8" spans="1:17" ht="15" customHeight="1">
      <c r="A8" s="27"/>
      <c r="B8" s="32" t="s">
        <v>11</v>
      </c>
      <c r="C8" s="33">
        <v>130</v>
      </c>
      <c r="D8" s="34">
        <f t="shared" si="0"/>
        <v>71.8232044198895</v>
      </c>
      <c r="E8" s="33">
        <v>51</v>
      </c>
      <c r="F8" s="34">
        <f t="shared" si="1"/>
        <v>28.176795580110497</v>
      </c>
      <c r="G8" s="25">
        <f t="shared" si="2"/>
        <v>181</v>
      </c>
      <c r="H8" s="33">
        <v>17</v>
      </c>
      <c r="I8" s="34">
        <f t="shared" si="3"/>
        <v>77.27272727272727</v>
      </c>
      <c r="J8" s="33">
        <v>5</v>
      </c>
      <c r="K8" s="34">
        <f t="shared" si="4"/>
        <v>22.727272727272727</v>
      </c>
      <c r="L8" s="25">
        <f t="shared" si="5"/>
        <v>22</v>
      </c>
      <c r="M8" s="33">
        <v>147</v>
      </c>
      <c r="N8" s="34">
        <f t="shared" si="6"/>
        <v>72.41379310344827</v>
      </c>
      <c r="O8" s="33">
        <v>56</v>
      </c>
      <c r="P8" s="35">
        <f t="shared" si="7"/>
        <v>27.586206896551722</v>
      </c>
      <c r="Q8" s="25">
        <f t="shared" si="8"/>
        <v>203</v>
      </c>
    </row>
    <row r="9" spans="1:17" ht="15" customHeight="1">
      <c r="A9" s="21"/>
      <c r="B9" s="22" t="s">
        <v>12</v>
      </c>
      <c r="C9" s="23">
        <v>321</v>
      </c>
      <c r="D9" s="24">
        <f t="shared" si="0"/>
        <v>93.85964912280701</v>
      </c>
      <c r="E9" s="23">
        <v>21</v>
      </c>
      <c r="F9" s="24">
        <f t="shared" si="1"/>
        <v>6.140350877192982</v>
      </c>
      <c r="G9" s="25">
        <f t="shared" si="2"/>
        <v>342</v>
      </c>
      <c r="H9" s="23">
        <v>27</v>
      </c>
      <c r="I9" s="24">
        <f t="shared" si="3"/>
        <v>93.10344827586206</v>
      </c>
      <c r="J9" s="23">
        <v>2</v>
      </c>
      <c r="K9" s="24">
        <f t="shared" si="4"/>
        <v>6.896551724137931</v>
      </c>
      <c r="L9" s="25">
        <f t="shared" si="5"/>
        <v>29</v>
      </c>
      <c r="M9" s="23">
        <v>348</v>
      </c>
      <c r="N9" s="24">
        <f t="shared" si="6"/>
        <v>93.80053908355795</v>
      </c>
      <c r="O9" s="23">
        <v>23</v>
      </c>
      <c r="P9" s="26">
        <f t="shared" si="7"/>
        <v>6.199460916442049</v>
      </c>
      <c r="Q9" s="25">
        <f t="shared" si="8"/>
        <v>371</v>
      </c>
    </row>
    <row r="10" spans="1:17" ht="15" customHeight="1">
      <c r="A10" s="27"/>
      <c r="B10" s="28" t="s">
        <v>13</v>
      </c>
      <c r="C10" s="29">
        <v>81</v>
      </c>
      <c r="D10" s="30">
        <f t="shared" si="0"/>
        <v>69.23076923076923</v>
      </c>
      <c r="E10" s="29">
        <v>36</v>
      </c>
      <c r="F10" s="30">
        <f t="shared" si="1"/>
        <v>30.76923076923077</v>
      </c>
      <c r="G10" s="25">
        <f t="shared" si="2"/>
        <v>117</v>
      </c>
      <c r="H10" s="29">
        <v>8</v>
      </c>
      <c r="I10" s="30">
        <f t="shared" si="3"/>
        <v>80</v>
      </c>
      <c r="J10" s="29">
        <v>2</v>
      </c>
      <c r="K10" s="30">
        <f t="shared" si="4"/>
        <v>20</v>
      </c>
      <c r="L10" s="25">
        <f t="shared" si="5"/>
        <v>10</v>
      </c>
      <c r="M10" s="29">
        <v>89</v>
      </c>
      <c r="N10" s="30">
        <f t="shared" si="6"/>
        <v>70.07874015748031</v>
      </c>
      <c r="O10" s="29">
        <v>38</v>
      </c>
      <c r="P10" s="31">
        <f t="shared" si="7"/>
        <v>29.92125984251969</v>
      </c>
      <c r="Q10" s="25">
        <f t="shared" si="8"/>
        <v>127</v>
      </c>
    </row>
    <row r="11" spans="1:17" ht="15" customHeight="1">
      <c r="A11" s="21"/>
      <c r="B11" s="22" t="s">
        <v>14</v>
      </c>
      <c r="C11" s="23">
        <v>579</v>
      </c>
      <c r="D11" s="24">
        <f t="shared" si="0"/>
        <v>48.65546218487395</v>
      </c>
      <c r="E11" s="23">
        <v>611</v>
      </c>
      <c r="F11" s="24">
        <f t="shared" si="1"/>
        <v>51.344537815126046</v>
      </c>
      <c r="G11" s="25">
        <f t="shared" si="2"/>
        <v>1190</v>
      </c>
      <c r="H11" s="23">
        <v>49</v>
      </c>
      <c r="I11" s="24">
        <f t="shared" si="3"/>
        <v>35.76642335766424</v>
      </c>
      <c r="J11" s="23">
        <v>88</v>
      </c>
      <c r="K11" s="24">
        <f t="shared" si="4"/>
        <v>64.23357664233576</v>
      </c>
      <c r="L11" s="25">
        <f t="shared" si="5"/>
        <v>137</v>
      </c>
      <c r="M11" s="23">
        <v>628</v>
      </c>
      <c r="N11" s="24">
        <f t="shared" si="6"/>
        <v>47.32479276563677</v>
      </c>
      <c r="O11" s="23">
        <v>699</v>
      </c>
      <c r="P11" s="26">
        <f t="shared" si="7"/>
        <v>52.67520723436323</v>
      </c>
      <c r="Q11" s="25">
        <f t="shared" si="8"/>
        <v>1327</v>
      </c>
    </row>
    <row r="12" spans="1:17" ht="15" customHeight="1">
      <c r="A12" s="27"/>
      <c r="B12" s="28" t="s">
        <v>15</v>
      </c>
      <c r="C12" s="29">
        <v>17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17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17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17</v>
      </c>
    </row>
    <row r="13" spans="1:17" ht="15" customHeight="1">
      <c r="A13" s="21"/>
      <c r="B13" s="22" t="s">
        <v>16</v>
      </c>
      <c r="C13" s="23">
        <v>122</v>
      </c>
      <c r="D13" s="24">
        <f t="shared" si="0"/>
        <v>24.254473161033797</v>
      </c>
      <c r="E13" s="23">
        <v>381</v>
      </c>
      <c r="F13" s="24">
        <f t="shared" si="1"/>
        <v>75.7455268389662</v>
      </c>
      <c r="G13" s="25">
        <f t="shared" si="2"/>
        <v>503</v>
      </c>
      <c r="H13" s="23">
        <v>12</v>
      </c>
      <c r="I13" s="24">
        <f t="shared" si="3"/>
        <v>24.489795918367346</v>
      </c>
      <c r="J13" s="23">
        <v>37</v>
      </c>
      <c r="K13" s="24">
        <f t="shared" si="4"/>
        <v>75.51020408163265</v>
      </c>
      <c r="L13" s="25">
        <f t="shared" si="5"/>
        <v>49</v>
      </c>
      <c r="M13" s="23">
        <v>134</v>
      </c>
      <c r="N13" s="24">
        <f t="shared" si="6"/>
        <v>24.27536231884058</v>
      </c>
      <c r="O13" s="23">
        <v>418</v>
      </c>
      <c r="P13" s="26">
        <f t="shared" si="7"/>
        <v>75.72463768115942</v>
      </c>
      <c r="Q13" s="25">
        <f t="shared" si="8"/>
        <v>552</v>
      </c>
    </row>
    <row r="14" spans="1:17" ht="15" customHeight="1">
      <c r="A14" s="27"/>
      <c r="B14" s="28" t="s">
        <v>17</v>
      </c>
      <c r="C14" s="29">
        <v>36</v>
      </c>
      <c r="D14" s="30">
        <f t="shared" si="0"/>
        <v>24.324324324324326</v>
      </c>
      <c r="E14" s="29">
        <v>112</v>
      </c>
      <c r="F14" s="30">
        <f t="shared" si="1"/>
        <v>75.67567567567568</v>
      </c>
      <c r="G14" s="25">
        <f t="shared" si="2"/>
        <v>148</v>
      </c>
      <c r="H14" s="29">
        <v>4</v>
      </c>
      <c r="I14" s="30">
        <f t="shared" si="3"/>
        <v>44.44444444444444</v>
      </c>
      <c r="J14" s="29">
        <v>5</v>
      </c>
      <c r="K14" s="30">
        <f t="shared" si="4"/>
        <v>55.55555555555556</v>
      </c>
      <c r="L14" s="25">
        <f t="shared" si="5"/>
        <v>9</v>
      </c>
      <c r="M14" s="29">
        <v>40</v>
      </c>
      <c r="N14" s="30">
        <f t="shared" si="6"/>
        <v>25.477707006369428</v>
      </c>
      <c r="O14" s="29">
        <v>117</v>
      </c>
      <c r="P14" s="31">
        <f t="shared" si="7"/>
        <v>74.52229299363057</v>
      </c>
      <c r="Q14" s="25">
        <f t="shared" si="8"/>
        <v>157</v>
      </c>
    </row>
    <row r="15" spans="1:17" ht="24.75" customHeight="1">
      <c r="A15" s="21"/>
      <c r="B15" s="36" t="s">
        <v>18</v>
      </c>
      <c r="C15" s="23">
        <v>76</v>
      </c>
      <c r="D15" s="24">
        <f t="shared" si="0"/>
        <v>15.932914046121594</v>
      </c>
      <c r="E15" s="23">
        <v>401</v>
      </c>
      <c r="F15" s="24">
        <f t="shared" si="1"/>
        <v>84.0670859538784</v>
      </c>
      <c r="G15" s="25">
        <f t="shared" si="2"/>
        <v>477</v>
      </c>
      <c r="H15" s="23">
        <v>11</v>
      </c>
      <c r="I15" s="24">
        <f t="shared" si="3"/>
        <v>26.82926829268293</v>
      </c>
      <c r="J15" s="23">
        <v>30</v>
      </c>
      <c r="K15" s="24">
        <f t="shared" si="4"/>
        <v>73.17073170731707</v>
      </c>
      <c r="L15" s="25">
        <f t="shared" si="5"/>
        <v>41</v>
      </c>
      <c r="M15" s="23">
        <v>87</v>
      </c>
      <c r="N15" s="24">
        <f t="shared" si="6"/>
        <v>16.795366795366796</v>
      </c>
      <c r="O15" s="23">
        <v>431</v>
      </c>
      <c r="P15" s="26">
        <f t="shared" si="7"/>
        <v>83.20463320463321</v>
      </c>
      <c r="Q15" s="25">
        <f t="shared" si="8"/>
        <v>518</v>
      </c>
    </row>
    <row r="16" spans="1:17" ht="15" customHeight="1">
      <c r="A16" s="27"/>
      <c r="B16" s="28" t="s">
        <v>19</v>
      </c>
      <c r="C16" s="29">
        <v>498</v>
      </c>
      <c r="D16" s="30">
        <f t="shared" si="0"/>
        <v>88.92857142857142</v>
      </c>
      <c r="E16" s="29">
        <v>62</v>
      </c>
      <c r="F16" s="30">
        <f t="shared" si="1"/>
        <v>11.071428571428571</v>
      </c>
      <c r="G16" s="25">
        <f t="shared" si="2"/>
        <v>560</v>
      </c>
      <c r="H16" s="29">
        <v>16</v>
      </c>
      <c r="I16" s="30">
        <f t="shared" si="3"/>
        <v>88.88888888888889</v>
      </c>
      <c r="J16" s="29">
        <v>2</v>
      </c>
      <c r="K16" s="30">
        <f t="shared" si="4"/>
        <v>11.11111111111111</v>
      </c>
      <c r="L16" s="25">
        <f t="shared" si="5"/>
        <v>18</v>
      </c>
      <c r="M16" s="29">
        <v>514</v>
      </c>
      <c r="N16" s="30">
        <f t="shared" si="6"/>
        <v>88.92733564013841</v>
      </c>
      <c r="O16" s="29">
        <v>64</v>
      </c>
      <c r="P16" s="31">
        <f t="shared" si="7"/>
        <v>11.072664359861593</v>
      </c>
      <c r="Q16" s="25">
        <f t="shared" si="8"/>
        <v>578</v>
      </c>
    </row>
    <row r="17" spans="1:17" ht="15" customHeight="1">
      <c r="A17" s="21"/>
      <c r="B17" s="37" t="s">
        <v>20</v>
      </c>
      <c r="C17" s="38">
        <v>204</v>
      </c>
      <c r="D17" s="39">
        <f t="shared" si="0"/>
        <v>77.86259541984732</v>
      </c>
      <c r="E17" s="38">
        <v>58</v>
      </c>
      <c r="F17" s="39">
        <f t="shared" si="1"/>
        <v>22.137404580152673</v>
      </c>
      <c r="G17" s="25">
        <f t="shared" si="2"/>
        <v>262</v>
      </c>
      <c r="H17" s="38">
        <v>11</v>
      </c>
      <c r="I17" s="39">
        <f t="shared" si="3"/>
        <v>64.70588235294117</v>
      </c>
      <c r="J17" s="38">
        <v>6</v>
      </c>
      <c r="K17" s="39">
        <f t="shared" si="4"/>
        <v>35.294117647058826</v>
      </c>
      <c r="L17" s="25">
        <f t="shared" si="5"/>
        <v>17</v>
      </c>
      <c r="M17" s="38">
        <v>215</v>
      </c>
      <c r="N17" s="39">
        <f t="shared" si="6"/>
        <v>77.06093189964157</v>
      </c>
      <c r="O17" s="38">
        <v>64</v>
      </c>
      <c r="P17" s="40">
        <f t="shared" si="7"/>
        <v>22.939068100358423</v>
      </c>
      <c r="Q17" s="25">
        <f t="shared" si="8"/>
        <v>279</v>
      </c>
    </row>
    <row r="18" spans="1:17" s="47" customFormat="1" ht="15" customHeight="1">
      <c r="A18" s="41"/>
      <c r="B18" s="42" t="s">
        <v>21</v>
      </c>
      <c r="C18" s="43">
        <f>SUM(C5:C17)</f>
        <v>2668</v>
      </c>
      <c r="D18" s="44">
        <f t="shared" si="0"/>
        <v>60.40298845370161</v>
      </c>
      <c r="E18" s="43">
        <f>SUM(E5:E17)</f>
        <v>1749</v>
      </c>
      <c r="F18" s="44">
        <f t="shared" si="1"/>
        <v>39.5970115462984</v>
      </c>
      <c r="G18" s="45">
        <f t="shared" si="2"/>
        <v>4417</v>
      </c>
      <c r="H18" s="43">
        <f>SUM(H5:H17)</f>
        <v>212</v>
      </c>
      <c r="I18" s="44">
        <f t="shared" si="3"/>
        <v>54.498714652956295</v>
      </c>
      <c r="J18" s="43">
        <f>SUM(J5:J17)</f>
        <v>177</v>
      </c>
      <c r="K18" s="44">
        <f t="shared" si="4"/>
        <v>45.501285347043705</v>
      </c>
      <c r="L18" s="45">
        <f t="shared" si="5"/>
        <v>389</v>
      </c>
      <c r="M18" s="43">
        <f>SUM(M5:M17)</f>
        <v>2880</v>
      </c>
      <c r="N18" s="44">
        <f t="shared" si="6"/>
        <v>59.925093632958806</v>
      </c>
      <c r="O18" s="43">
        <f>SUM(O5:O17)</f>
        <v>1926</v>
      </c>
      <c r="P18" s="46">
        <f t="shared" si="7"/>
        <v>40.074906367041194</v>
      </c>
      <c r="Q18" s="45">
        <f t="shared" si="8"/>
        <v>4806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12:30&amp;RMagdeburg</oddHeader>
    <oddFooter>&amp;R&amp;10Tabelle 40.2 mw</oddFooter>
  </headerFooter>
  <legacyDrawing r:id="rId2"/>
  <oleObjects>
    <oleObject progId="Word.Document.8" shapeId="75916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227</v>
      </c>
      <c r="D5" s="24">
        <f aca="true" t="shared" si="0" ref="D5:D18">IF(C5+E5&lt;&gt;0,100*(C5/(C5+E5)),".")</f>
        <v>98.26839826839827</v>
      </c>
      <c r="E5" s="23">
        <v>4</v>
      </c>
      <c r="F5" s="24">
        <f aca="true" t="shared" si="1" ref="F5:F18">IF(E5+C5&lt;&gt;0,100*(E5/(E5+C5)),".")</f>
        <v>1.7316017316017316</v>
      </c>
      <c r="G5" s="25">
        <f aca="true" t="shared" si="2" ref="G5:G18">E5+C5</f>
        <v>231</v>
      </c>
      <c r="H5" s="23">
        <v>7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7</v>
      </c>
      <c r="M5" s="23">
        <v>234</v>
      </c>
      <c r="N5" s="24">
        <f aca="true" t="shared" si="6" ref="N5:N18">IF(M5+O5&lt;&gt;0,100*(M5/(M5+O5)),".")</f>
        <v>98.31932773109243</v>
      </c>
      <c r="O5" s="23">
        <v>4</v>
      </c>
      <c r="P5" s="26">
        <f aca="true" t="shared" si="7" ref="P5:P18">IF(O5+M5&lt;&gt;0,100*(O5/(O5+M5)),".")</f>
        <v>1.680672268907563</v>
      </c>
      <c r="Q5" s="25">
        <f aca="true" t="shared" si="8" ref="Q5:Q18">O5+M5</f>
        <v>238</v>
      </c>
    </row>
    <row r="6" spans="1:17" ht="15" customHeight="1">
      <c r="A6" s="27"/>
      <c r="B6" s="28" t="s">
        <v>9</v>
      </c>
      <c r="C6" s="29">
        <v>99</v>
      </c>
      <c r="D6" s="30">
        <f t="shared" si="0"/>
        <v>91.66666666666666</v>
      </c>
      <c r="E6" s="29">
        <v>9</v>
      </c>
      <c r="F6" s="30">
        <f t="shared" si="1"/>
        <v>8.333333333333332</v>
      </c>
      <c r="G6" s="25">
        <f t="shared" si="2"/>
        <v>108</v>
      </c>
      <c r="H6" s="29">
        <v>0</v>
      </c>
      <c r="I6" s="30" t="str">
        <f t="shared" si="3"/>
        <v>.</v>
      </c>
      <c r="J6" s="29">
        <v>0</v>
      </c>
      <c r="K6" s="30" t="str">
        <f t="shared" si="4"/>
        <v>.</v>
      </c>
      <c r="L6" s="25">
        <f t="shared" si="5"/>
        <v>0</v>
      </c>
      <c r="M6" s="29">
        <v>99</v>
      </c>
      <c r="N6" s="30">
        <f t="shared" si="6"/>
        <v>91.66666666666666</v>
      </c>
      <c r="O6" s="29">
        <v>9</v>
      </c>
      <c r="P6" s="31">
        <f t="shared" si="7"/>
        <v>8.333333333333332</v>
      </c>
      <c r="Q6" s="25">
        <f t="shared" si="8"/>
        <v>108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3</v>
      </c>
      <c r="F7" s="24">
        <f t="shared" si="1"/>
        <v>100</v>
      </c>
      <c r="G7" s="25">
        <f t="shared" si="2"/>
        <v>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0</v>
      </c>
      <c r="N7" s="24">
        <f t="shared" si="6"/>
        <v>0</v>
      </c>
      <c r="O7" s="23">
        <v>3</v>
      </c>
      <c r="P7" s="26">
        <f t="shared" si="7"/>
        <v>100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126</v>
      </c>
      <c r="D8" s="34">
        <f t="shared" si="0"/>
        <v>78.26086956521739</v>
      </c>
      <c r="E8" s="33">
        <v>35</v>
      </c>
      <c r="F8" s="34">
        <f t="shared" si="1"/>
        <v>21.73913043478261</v>
      </c>
      <c r="G8" s="25">
        <f t="shared" si="2"/>
        <v>161</v>
      </c>
      <c r="H8" s="33">
        <v>6</v>
      </c>
      <c r="I8" s="34">
        <f t="shared" si="3"/>
        <v>50</v>
      </c>
      <c r="J8" s="33">
        <v>6</v>
      </c>
      <c r="K8" s="34">
        <f t="shared" si="4"/>
        <v>50</v>
      </c>
      <c r="L8" s="25">
        <f t="shared" si="5"/>
        <v>12</v>
      </c>
      <c r="M8" s="33">
        <v>132</v>
      </c>
      <c r="N8" s="34">
        <f t="shared" si="6"/>
        <v>76.30057803468208</v>
      </c>
      <c r="O8" s="33">
        <v>41</v>
      </c>
      <c r="P8" s="35">
        <f t="shared" si="7"/>
        <v>23.699421965317917</v>
      </c>
      <c r="Q8" s="25">
        <f t="shared" si="8"/>
        <v>173</v>
      </c>
    </row>
    <row r="9" spans="1:17" ht="15" customHeight="1">
      <c r="A9" s="21"/>
      <c r="B9" s="22" t="s">
        <v>12</v>
      </c>
      <c r="C9" s="23">
        <v>56</v>
      </c>
      <c r="D9" s="24">
        <f t="shared" si="0"/>
        <v>98.24561403508771</v>
      </c>
      <c r="E9" s="23">
        <v>1</v>
      </c>
      <c r="F9" s="24">
        <f t="shared" si="1"/>
        <v>1.7543859649122806</v>
      </c>
      <c r="G9" s="25">
        <f t="shared" si="2"/>
        <v>57</v>
      </c>
      <c r="H9" s="23">
        <v>2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2</v>
      </c>
      <c r="M9" s="23">
        <v>58</v>
      </c>
      <c r="N9" s="24">
        <f t="shared" si="6"/>
        <v>98.30508474576271</v>
      </c>
      <c r="O9" s="23">
        <v>1</v>
      </c>
      <c r="P9" s="26">
        <f t="shared" si="7"/>
        <v>1.694915254237288</v>
      </c>
      <c r="Q9" s="25">
        <f t="shared" si="8"/>
        <v>59</v>
      </c>
    </row>
    <row r="10" spans="1:17" ht="15" customHeight="1">
      <c r="A10" s="27"/>
      <c r="B10" s="28" t="s">
        <v>13</v>
      </c>
      <c r="C10" s="29">
        <v>28</v>
      </c>
      <c r="D10" s="30">
        <f t="shared" si="0"/>
        <v>71.7948717948718</v>
      </c>
      <c r="E10" s="29">
        <v>11</v>
      </c>
      <c r="F10" s="30">
        <f t="shared" si="1"/>
        <v>28.205128205128204</v>
      </c>
      <c r="G10" s="25">
        <f t="shared" si="2"/>
        <v>39</v>
      </c>
      <c r="H10" s="29">
        <v>3</v>
      </c>
      <c r="I10" s="30">
        <f t="shared" si="3"/>
        <v>75</v>
      </c>
      <c r="J10" s="29">
        <v>1</v>
      </c>
      <c r="K10" s="30">
        <f t="shared" si="4"/>
        <v>25</v>
      </c>
      <c r="L10" s="25">
        <f t="shared" si="5"/>
        <v>4</v>
      </c>
      <c r="M10" s="29">
        <v>31</v>
      </c>
      <c r="N10" s="30">
        <f t="shared" si="6"/>
        <v>72.09302325581395</v>
      </c>
      <c r="O10" s="29">
        <v>12</v>
      </c>
      <c r="P10" s="31">
        <f t="shared" si="7"/>
        <v>27.906976744186046</v>
      </c>
      <c r="Q10" s="25">
        <f t="shared" si="8"/>
        <v>43</v>
      </c>
    </row>
    <row r="11" spans="1:17" ht="15" customHeight="1">
      <c r="A11" s="21"/>
      <c r="B11" s="22" t="s">
        <v>14</v>
      </c>
      <c r="C11" s="23">
        <v>191</v>
      </c>
      <c r="D11" s="24">
        <f t="shared" si="0"/>
        <v>54.72779369627507</v>
      </c>
      <c r="E11" s="23">
        <v>158</v>
      </c>
      <c r="F11" s="24">
        <f t="shared" si="1"/>
        <v>45.27220630372493</v>
      </c>
      <c r="G11" s="25">
        <f t="shared" si="2"/>
        <v>349</v>
      </c>
      <c r="H11" s="23">
        <v>15</v>
      </c>
      <c r="I11" s="24">
        <f t="shared" si="3"/>
        <v>55.55555555555556</v>
      </c>
      <c r="J11" s="23">
        <v>12</v>
      </c>
      <c r="K11" s="24">
        <f t="shared" si="4"/>
        <v>44.44444444444444</v>
      </c>
      <c r="L11" s="25">
        <f t="shared" si="5"/>
        <v>27</v>
      </c>
      <c r="M11" s="23">
        <v>206</v>
      </c>
      <c r="N11" s="24">
        <f t="shared" si="6"/>
        <v>54.78723404255319</v>
      </c>
      <c r="O11" s="23">
        <v>170</v>
      </c>
      <c r="P11" s="26">
        <f t="shared" si="7"/>
        <v>45.21276595744681</v>
      </c>
      <c r="Q11" s="25">
        <f t="shared" si="8"/>
        <v>376</v>
      </c>
    </row>
    <row r="12" spans="1:17" ht="15" customHeight="1">
      <c r="A12" s="27"/>
      <c r="B12" s="28" t="s">
        <v>15</v>
      </c>
      <c r="C12" s="29">
        <v>2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2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41</v>
      </c>
      <c r="D13" s="24">
        <f t="shared" si="0"/>
        <v>20.707070707070706</v>
      </c>
      <c r="E13" s="23">
        <v>157</v>
      </c>
      <c r="F13" s="24">
        <f t="shared" si="1"/>
        <v>79.29292929292929</v>
      </c>
      <c r="G13" s="25">
        <f t="shared" si="2"/>
        <v>198</v>
      </c>
      <c r="H13" s="23">
        <v>2</v>
      </c>
      <c r="I13" s="24">
        <f t="shared" si="3"/>
        <v>20</v>
      </c>
      <c r="J13" s="23">
        <v>8</v>
      </c>
      <c r="K13" s="24">
        <f t="shared" si="4"/>
        <v>80</v>
      </c>
      <c r="L13" s="25">
        <f t="shared" si="5"/>
        <v>10</v>
      </c>
      <c r="M13" s="23">
        <v>43</v>
      </c>
      <c r="N13" s="24">
        <f t="shared" si="6"/>
        <v>20.673076923076923</v>
      </c>
      <c r="O13" s="23">
        <v>165</v>
      </c>
      <c r="P13" s="26">
        <f t="shared" si="7"/>
        <v>79.32692307692307</v>
      </c>
      <c r="Q13" s="25">
        <f t="shared" si="8"/>
        <v>208</v>
      </c>
    </row>
    <row r="14" spans="1:17" ht="15" customHeight="1">
      <c r="A14" s="27"/>
      <c r="B14" s="28" t="s">
        <v>17</v>
      </c>
      <c r="C14" s="29">
        <v>0</v>
      </c>
      <c r="D14" s="30">
        <f t="shared" si="0"/>
        <v>0</v>
      </c>
      <c r="E14" s="29">
        <v>27</v>
      </c>
      <c r="F14" s="30">
        <f t="shared" si="1"/>
        <v>100</v>
      </c>
      <c r="G14" s="25">
        <f t="shared" si="2"/>
        <v>27</v>
      </c>
      <c r="H14" s="29">
        <v>0</v>
      </c>
      <c r="I14" s="30">
        <f t="shared" si="3"/>
        <v>0</v>
      </c>
      <c r="J14" s="29">
        <v>11</v>
      </c>
      <c r="K14" s="30">
        <f t="shared" si="4"/>
        <v>100</v>
      </c>
      <c r="L14" s="25">
        <f t="shared" si="5"/>
        <v>11</v>
      </c>
      <c r="M14" s="29">
        <v>0</v>
      </c>
      <c r="N14" s="30">
        <f t="shared" si="6"/>
        <v>0</v>
      </c>
      <c r="O14" s="29">
        <v>38</v>
      </c>
      <c r="P14" s="31">
        <f t="shared" si="7"/>
        <v>100</v>
      </c>
      <c r="Q14" s="25">
        <f t="shared" si="8"/>
        <v>38</v>
      </c>
    </row>
    <row r="15" spans="1:17" ht="24.75" customHeight="1">
      <c r="A15" s="21"/>
      <c r="B15" s="36" t="s">
        <v>18</v>
      </c>
      <c r="C15" s="23">
        <v>24</v>
      </c>
      <c r="D15" s="24">
        <f t="shared" si="0"/>
        <v>15.686274509803921</v>
      </c>
      <c r="E15" s="23">
        <v>129</v>
      </c>
      <c r="F15" s="24">
        <f t="shared" si="1"/>
        <v>84.31372549019608</v>
      </c>
      <c r="G15" s="25">
        <f t="shared" si="2"/>
        <v>153</v>
      </c>
      <c r="H15" s="23">
        <v>3</v>
      </c>
      <c r="I15" s="24">
        <f t="shared" si="3"/>
        <v>15.789473684210526</v>
      </c>
      <c r="J15" s="23">
        <v>16</v>
      </c>
      <c r="K15" s="24">
        <f t="shared" si="4"/>
        <v>84.21052631578947</v>
      </c>
      <c r="L15" s="25">
        <f t="shared" si="5"/>
        <v>19</v>
      </c>
      <c r="M15" s="23">
        <v>27</v>
      </c>
      <c r="N15" s="24">
        <f t="shared" si="6"/>
        <v>15.69767441860465</v>
      </c>
      <c r="O15" s="23">
        <v>145</v>
      </c>
      <c r="P15" s="26">
        <f t="shared" si="7"/>
        <v>84.30232558139535</v>
      </c>
      <c r="Q15" s="25">
        <f t="shared" si="8"/>
        <v>172</v>
      </c>
    </row>
    <row r="16" spans="1:17" ht="15" customHeight="1">
      <c r="A16" s="27"/>
      <c r="B16" s="28" t="s">
        <v>19</v>
      </c>
      <c r="C16" s="29">
        <v>294</v>
      </c>
      <c r="D16" s="30">
        <f t="shared" si="0"/>
        <v>85.21739130434783</v>
      </c>
      <c r="E16" s="29">
        <v>51</v>
      </c>
      <c r="F16" s="30">
        <f t="shared" si="1"/>
        <v>14.782608695652174</v>
      </c>
      <c r="G16" s="25">
        <f t="shared" si="2"/>
        <v>345</v>
      </c>
      <c r="H16" s="29">
        <v>8</v>
      </c>
      <c r="I16" s="30">
        <f t="shared" si="3"/>
        <v>80</v>
      </c>
      <c r="J16" s="29">
        <v>2</v>
      </c>
      <c r="K16" s="30">
        <f t="shared" si="4"/>
        <v>20</v>
      </c>
      <c r="L16" s="25">
        <f t="shared" si="5"/>
        <v>10</v>
      </c>
      <c r="M16" s="29">
        <v>302</v>
      </c>
      <c r="N16" s="30">
        <f t="shared" si="6"/>
        <v>85.07042253521126</v>
      </c>
      <c r="O16" s="29">
        <v>53</v>
      </c>
      <c r="P16" s="31">
        <f t="shared" si="7"/>
        <v>14.929577464788732</v>
      </c>
      <c r="Q16" s="25">
        <f t="shared" si="8"/>
        <v>355</v>
      </c>
    </row>
    <row r="17" spans="1:17" ht="15" customHeight="1">
      <c r="A17" s="21"/>
      <c r="B17" s="37" t="s">
        <v>20</v>
      </c>
      <c r="C17" s="38">
        <v>77</v>
      </c>
      <c r="D17" s="39">
        <f t="shared" si="0"/>
        <v>76.23762376237624</v>
      </c>
      <c r="E17" s="38">
        <v>24</v>
      </c>
      <c r="F17" s="39">
        <f t="shared" si="1"/>
        <v>23.762376237623762</v>
      </c>
      <c r="G17" s="25">
        <f t="shared" si="2"/>
        <v>101</v>
      </c>
      <c r="H17" s="38">
        <v>12</v>
      </c>
      <c r="I17" s="39">
        <f t="shared" si="3"/>
        <v>85.71428571428571</v>
      </c>
      <c r="J17" s="38">
        <v>2</v>
      </c>
      <c r="K17" s="39">
        <f t="shared" si="4"/>
        <v>14.285714285714285</v>
      </c>
      <c r="L17" s="25">
        <f t="shared" si="5"/>
        <v>14</v>
      </c>
      <c r="M17" s="38">
        <v>89</v>
      </c>
      <c r="N17" s="39">
        <f t="shared" si="6"/>
        <v>77.39130434782608</v>
      </c>
      <c r="O17" s="38">
        <v>26</v>
      </c>
      <c r="P17" s="40">
        <f t="shared" si="7"/>
        <v>22.608695652173914</v>
      </c>
      <c r="Q17" s="25">
        <f t="shared" si="8"/>
        <v>115</v>
      </c>
    </row>
    <row r="18" spans="1:17" s="47" customFormat="1" ht="15" customHeight="1">
      <c r="A18" s="41"/>
      <c r="B18" s="42" t="s">
        <v>21</v>
      </c>
      <c r="C18" s="43">
        <f>SUM(C5:C17)</f>
        <v>1165</v>
      </c>
      <c r="D18" s="44">
        <f t="shared" si="0"/>
        <v>65.67080045095828</v>
      </c>
      <c r="E18" s="43">
        <f>SUM(E5:E17)</f>
        <v>609</v>
      </c>
      <c r="F18" s="44">
        <f t="shared" si="1"/>
        <v>34.32919954904171</v>
      </c>
      <c r="G18" s="45">
        <f t="shared" si="2"/>
        <v>1774</v>
      </c>
      <c r="H18" s="43">
        <f>SUM(H5:H17)</f>
        <v>58</v>
      </c>
      <c r="I18" s="44">
        <f t="shared" si="3"/>
        <v>50</v>
      </c>
      <c r="J18" s="43">
        <f>SUM(J5:J17)</f>
        <v>58</v>
      </c>
      <c r="K18" s="44">
        <f t="shared" si="4"/>
        <v>50</v>
      </c>
      <c r="L18" s="45">
        <f t="shared" si="5"/>
        <v>116</v>
      </c>
      <c r="M18" s="43">
        <f>SUM(M5:M17)</f>
        <v>1223</v>
      </c>
      <c r="N18" s="44">
        <f t="shared" si="6"/>
        <v>64.70899470899471</v>
      </c>
      <c r="O18" s="43">
        <f>SUM(O5:O17)</f>
        <v>667</v>
      </c>
      <c r="P18" s="46">
        <f t="shared" si="7"/>
        <v>35.29100529100529</v>
      </c>
      <c r="Q18" s="45">
        <f t="shared" si="8"/>
        <v>1890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12:30&amp;RMerseburg</oddHeader>
    <oddFooter>&amp;R&amp;10Tabelle 40.2 mw</oddFooter>
  </headerFooter>
  <legacyDrawing r:id="rId2"/>
  <oleObjects>
    <oleObject progId="Word.Document.8" shapeId="759172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154</v>
      </c>
      <c r="D5" s="24">
        <f aca="true" t="shared" si="0" ref="D5:D18">IF(C5+E5&lt;&gt;0,100*(C5/(C5+E5)),".")</f>
        <v>96.85534591194968</v>
      </c>
      <c r="E5" s="23">
        <v>5</v>
      </c>
      <c r="F5" s="24">
        <f aca="true" t="shared" si="1" ref="F5:F18">IF(E5+C5&lt;&gt;0,100*(E5/(E5+C5)),".")</f>
        <v>3.1446540880503147</v>
      </c>
      <c r="G5" s="25">
        <f aca="true" t="shared" si="2" ref="G5:G18">E5+C5</f>
        <v>159</v>
      </c>
      <c r="H5" s="23">
        <v>8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8</v>
      </c>
      <c r="M5" s="23">
        <v>162</v>
      </c>
      <c r="N5" s="24">
        <f aca="true" t="shared" si="6" ref="N5:N18">IF(M5+O5&lt;&gt;0,100*(M5/(M5+O5)),".")</f>
        <v>97.0059880239521</v>
      </c>
      <c r="O5" s="23">
        <v>5</v>
      </c>
      <c r="P5" s="26">
        <f aca="true" t="shared" si="7" ref="P5:P18">IF(O5+M5&lt;&gt;0,100*(O5/(O5+M5)),".")</f>
        <v>2.9940119760479043</v>
      </c>
      <c r="Q5" s="25">
        <f aca="true" t="shared" si="8" ref="Q5:Q18">O5+M5</f>
        <v>167</v>
      </c>
    </row>
    <row r="6" spans="1:17" ht="15" customHeight="1">
      <c r="A6" s="27"/>
      <c r="B6" s="28" t="s">
        <v>9</v>
      </c>
      <c r="C6" s="29">
        <v>60</v>
      </c>
      <c r="D6" s="30">
        <f t="shared" si="0"/>
        <v>96.7741935483871</v>
      </c>
      <c r="E6" s="29">
        <v>2</v>
      </c>
      <c r="F6" s="30">
        <f t="shared" si="1"/>
        <v>3.225806451612903</v>
      </c>
      <c r="G6" s="25">
        <f t="shared" si="2"/>
        <v>62</v>
      </c>
      <c r="H6" s="29">
        <v>1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</v>
      </c>
      <c r="M6" s="29">
        <v>61</v>
      </c>
      <c r="N6" s="30">
        <f t="shared" si="6"/>
        <v>96.82539682539682</v>
      </c>
      <c r="O6" s="29">
        <v>2</v>
      </c>
      <c r="P6" s="31">
        <f t="shared" si="7"/>
        <v>3.1746031746031744</v>
      </c>
      <c r="Q6" s="25">
        <f t="shared" si="8"/>
        <v>63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11.11111111111111</v>
      </c>
      <c r="E7" s="23">
        <v>8</v>
      </c>
      <c r="F7" s="24">
        <f t="shared" si="1"/>
        <v>88.88888888888889</v>
      </c>
      <c r="G7" s="25">
        <f t="shared" si="2"/>
        <v>9</v>
      </c>
      <c r="H7" s="23">
        <v>0</v>
      </c>
      <c r="I7" s="24">
        <f t="shared" si="3"/>
        <v>0</v>
      </c>
      <c r="J7" s="23">
        <v>4</v>
      </c>
      <c r="K7" s="24">
        <f t="shared" si="4"/>
        <v>100</v>
      </c>
      <c r="L7" s="25">
        <f t="shared" si="5"/>
        <v>4</v>
      </c>
      <c r="M7" s="23">
        <v>1</v>
      </c>
      <c r="N7" s="24">
        <f t="shared" si="6"/>
        <v>7.6923076923076925</v>
      </c>
      <c r="O7" s="23">
        <v>12</v>
      </c>
      <c r="P7" s="26">
        <f t="shared" si="7"/>
        <v>92.3076923076923</v>
      </c>
      <c r="Q7" s="25">
        <f t="shared" si="8"/>
        <v>13</v>
      </c>
    </row>
    <row r="8" spans="1:17" ht="15" customHeight="1">
      <c r="A8" s="27"/>
      <c r="B8" s="32" t="s">
        <v>11</v>
      </c>
      <c r="C8" s="33">
        <v>58</v>
      </c>
      <c r="D8" s="34">
        <f t="shared" si="0"/>
        <v>65.9090909090909</v>
      </c>
      <c r="E8" s="33">
        <v>30</v>
      </c>
      <c r="F8" s="34">
        <f t="shared" si="1"/>
        <v>34.090909090909086</v>
      </c>
      <c r="G8" s="25">
        <f t="shared" si="2"/>
        <v>88</v>
      </c>
      <c r="H8" s="33">
        <v>11</v>
      </c>
      <c r="I8" s="34">
        <f t="shared" si="3"/>
        <v>84.61538461538461</v>
      </c>
      <c r="J8" s="33">
        <v>2</v>
      </c>
      <c r="K8" s="34">
        <f t="shared" si="4"/>
        <v>15.384615384615385</v>
      </c>
      <c r="L8" s="25">
        <f t="shared" si="5"/>
        <v>13</v>
      </c>
      <c r="M8" s="33">
        <v>69</v>
      </c>
      <c r="N8" s="34">
        <f t="shared" si="6"/>
        <v>68.31683168316832</v>
      </c>
      <c r="O8" s="33">
        <v>32</v>
      </c>
      <c r="P8" s="35">
        <f t="shared" si="7"/>
        <v>31.683168316831683</v>
      </c>
      <c r="Q8" s="25">
        <f t="shared" si="8"/>
        <v>101</v>
      </c>
    </row>
    <row r="9" spans="1:17" ht="15" customHeight="1">
      <c r="A9" s="21"/>
      <c r="B9" s="22" t="s">
        <v>12</v>
      </c>
      <c r="C9" s="23">
        <v>85</v>
      </c>
      <c r="D9" s="24">
        <f t="shared" si="0"/>
        <v>97.70114942528735</v>
      </c>
      <c r="E9" s="23">
        <v>2</v>
      </c>
      <c r="F9" s="24">
        <f t="shared" si="1"/>
        <v>2.2988505747126435</v>
      </c>
      <c r="G9" s="25">
        <f t="shared" si="2"/>
        <v>87</v>
      </c>
      <c r="H9" s="23">
        <v>9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9</v>
      </c>
      <c r="M9" s="23">
        <v>94</v>
      </c>
      <c r="N9" s="24">
        <f t="shared" si="6"/>
        <v>97.91666666666666</v>
      </c>
      <c r="O9" s="23">
        <v>2</v>
      </c>
      <c r="P9" s="26">
        <f t="shared" si="7"/>
        <v>2.083333333333333</v>
      </c>
      <c r="Q9" s="25">
        <f t="shared" si="8"/>
        <v>96</v>
      </c>
    </row>
    <row r="10" spans="1:17" ht="15" customHeight="1">
      <c r="A10" s="27"/>
      <c r="B10" s="28" t="s">
        <v>13</v>
      </c>
      <c r="C10" s="29">
        <v>13</v>
      </c>
      <c r="D10" s="30">
        <f t="shared" si="0"/>
        <v>54.166666666666664</v>
      </c>
      <c r="E10" s="29">
        <v>11</v>
      </c>
      <c r="F10" s="30">
        <f t="shared" si="1"/>
        <v>45.83333333333333</v>
      </c>
      <c r="G10" s="25">
        <f t="shared" si="2"/>
        <v>24</v>
      </c>
      <c r="H10" s="29">
        <v>0</v>
      </c>
      <c r="I10" s="30">
        <f t="shared" si="3"/>
        <v>0</v>
      </c>
      <c r="J10" s="29">
        <v>1</v>
      </c>
      <c r="K10" s="30">
        <f t="shared" si="4"/>
        <v>100</v>
      </c>
      <c r="L10" s="25">
        <f t="shared" si="5"/>
        <v>1</v>
      </c>
      <c r="M10" s="29">
        <v>13</v>
      </c>
      <c r="N10" s="30">
        <f t="shared" si="6"/>
        <v>52</v>
      </c>
      <c r="O10" s="29">
        <v>12</v>
      </c>
      <c r="P10" s="31">
        <f t="shared" si="7"/>
        <v>48</v>
      </c>
      <c r="Q10" s="25">
        <f t="shared" si="8"/>
        <v>25</v>
      </c>
    </row>
    <row r="11" spans="1:17" ht="15" customHeight="1">
      <c r="A11" s="21"/>
      <c r="B11" s="22" t="s">
        <v>14</v>
      </c>
      <c r="C11" s="23">
        <v>130</v>
      </c>
      <c r="D11" s="24">
        <f t="shared" si="0"/>
        <v>42.07119741100323</v>
      </c>
      <c r="E11" s="23">
        <v>179</v>
      </c>
      <c r="F11" s="24">
        <f t="shared" si="1"/>
        <v>57.92880258899677</v>
      </c>
      <c r="G11" s="25">
        <f t="shared" si="2"/>
        <v>309</v>
      </c>
      <c r="H11" s="23">
        <v>13</v>
      </c>
      <c r="I11" s="24">
        <f t="shared" si="3"/>
        <v>41.935483870967744</v>
      </c>
      <c r="J11" s="23">
        <v>18</v>
      </c>
      <c r="K11" s="24">
        <f t="shared" si="4"/>
        <v>58.06451612903226</v>
      </c>
      <c r="L11" s="25">
        <f t="shared" si="5"/>
        <v>31</v>
      </c>
      <c r="M11" s="23">
        <v>143</v>
      </c>
      <c r="N11" s="24">
        <f t="shared" si="6"/>
        <v>42.05882352941177</v>
      </c>
      <c r="O11" s="23">
        <v>197</v>
      </c>
      <c r="P11" s="26">
        <f t="shared" si="7"/>
        <v>57.94117647058824</v>
      </c>
      <c r="Q11" s="25">
        <f t="shared" si="8"/>
        <v>340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37</v>
      </c>
      <c r="D13" s="24">
        <f t="shared" si="0"/>
        <v>21.511627906976745</v>
      </c>
      <c r="E13" s="23">
        <v>135</v>
      </c>
      <c r="F13" s="24">
        <f t="shared" si="1"/>
        <v>78.48837209302324</v>
      </c>
      <c r="G13" s="25">
        <f t="shared" si="2"/>
        <v>172</v>
      </c>
      <c r="H13" s="23">
        <v>0</v>
      </c>
      <c r="I13" s="24">
        <f t="shared" si="3"/>
        <v>0</v>
      </c>
      <c r="J13" s="23">
        <v>6</v>
      </c>
      <c r="K13" s="24">
        <f t="shared" si="4"/>
        <v>100</v>
      </c>
      <c r="L13" s="25">
        <f t="shared" si="5"/>
        <v>6</v>
      </c>
      <c r="M13" s="23">
        <v>37</v>
      </c>
      <c r="N13" s="24">
        <f t="shared" si="6"/>
        <v>20.786516853932586</v>
      </c>
      <c r="O13" s="23">
        <v>141</v>
      </c>
      <c r="P13" s="26">
        <f t="shared" si="7"/>
        <v>79.21348314606742</v>
      </c>
      <c r="Q13" s="25">
        <f t="shared" si="8"/>
        <v>178</v>
      </c>
    </row>
    <row r="14" spans="1:17" ht="15" customHeight="1">
      <c r="A14" s="27"/>
      <c r="B14" s="28" t="s">
        <v>17</v>
      </c>
      <c r="C14" s="29">
        <v>4</v>
      </c>
      <c r="D14" s="30">
        <f t="shared" si="0"/>
        <v>13.333333333333334</v>
      </c>
      <c r="E14" s="29">
        <v>26</v>
      </c>
      <c r="F14" s="30">
        <f t="shared" si="1"/>
        <v>86.66666666666667</v>
      </c>
      <c r="G14" s="25">
        <f t="shared" si="2"/>
        <v>30</v>
      </c>
      <c r="H14" s="29">
        <v>0</v>
      </c>
      <c r="I14" s="30" t="str">
        <f t="shared" si="3"/>
        <v>.</v>
      </c>
      <c r="J14" s="29">
        <v>0</v>
      </c>
      <c r="K14" s="30" t="str">
        <f t="shared" si="4"/>
        <v>.</v>
      </c>
      <c r="L14" s="25">
        <f t="shared" si="5"/>
        <v>0</v>
      </c>
      <c r="M14" s="29">
        <v>4</v>
      </c>
      <c r="N14" s="30">
        <f t="shared" si="6"/>
        <v>13.333333333333334</v>
      </c>
      <c r="O14" s="29">
        <v>26</v>
      </c>
      <c r="P14" s="31">
        <f t="shared" si="7"/>
        <v>86.66666666666667</v>
      </c>
      <c r="Q14" s="25">
        <f t="shared" si="8"/>
        <v>30</v>
      </c>
    </row>
    <row r="15" spans="1:17" ht="24.75" customHeight="1">
      <c r="A15" s="21"/>
      <c r="B15" s="36" t="s">
        <v>18</v>
      </c>
      <c r="C15" s="23">
        <v>21</v>
      </c>
      <c r="D15" s="24">
        <f t="shared" si="0"/>
        <v>17.355371900826448</v>
      </c>
      <c r="E15" s="23">
        <v>100</v>
      </c>
      <c r="F15" s="24">
        <f t="shared" si="1"/>
        <v>82.64462809917356</v>
      </c>
      <c r="G15" s="25">
        <f t="shared" si="2"/>
        <v>121</v>
      </c>
      <c r="H15" s="23">
        <v>3</v>
      </c>
      <c r="I15" s="24">
        <f t="shared" si="3"/>
        <v>15.789473684210526</v>
      </c>
      <c r="J15" s="23">
        <v>16</v>
      </c>
      <c r="K15" s="24">
        <f t="shared" si="4"/>
        <v>84.21052631578947</v>
      </c>
      <c r="L15" s="25">
        <f t="shared" si="5"/>
        <v>19</v>
      </c>
      <c r="M15" s="23">
        <v>24</v>
      </c>
      <c r="N15" s="24">
        <f t="shared" si="6"/>
        <v>17.142857142857142</v>
      </c>
      <c r="O15" s="23">
        <v>116</v>
      </c>
      <c r="P15" s="26">
        <f t="shared" si="7"/>
        <v>82.85714285714286</v>
      </c>
      <c r="Q15" s="25">
        <f t="shared" si="8"/>
        <v>140</v>
      </c>
    </row>
    <row r="16" spans="1:17" ht="15" customHeight="1">
      <c r="A16" s="27"/>
      <c r="B16" s="28" t="s">
        <v>19</v>
      </c>
      <c r="C16" s="29">
        <v>216</v>
      </c>
      <c r="D16" s="30">
        <f t="shared" si="0"/>
        <v>89.62655601659752</v>
      </c>
      <c r="E16" s="29">
        <v>25</v>
      </c>
      <c r="F16" s="30">
        <f t="shared" si="1"/>
        <v>10.37344398340249</v>
      </c>
      <c r="G16" s="25">
        <f t="shared" si="2"/>
        <v>241</v>
      </c>
      <c r="H16" s="29">
        <v>13</v>
      </c>
      <c r="I16" s="30">
        <f t="shared" si="3"/>
        <v>100</v>
      </c>
      <c r="J16" s="29">
        <v>0</v>
      </c>
      <c r="K16" s="30">
        <f t="shared" si="4"/>
        <v>0</v>
      </c>
      <c r="L16" s="25">
        <f t="shared" si="5"/>
        <v>13</v>
      </c>
      <c r="M16" s="29">
        <v>229</v>
      </c>
      <c r="N16" s="30">
        <f t="shared" si="6"/>
        <v>90.15748031496062</v>
      </c>
      <c r="O16" s="29">
        <v>25</v>
      </c>
      <c r="P16" s="31">
        <f t="shared" si="7"/>
        <v>9.84251968503937</v>
      </c>
      <c r="Q16" s="25">
        <f t="shared" si="8"/>
        <v>254</v>
      </c>
    </row>
    <row r="17" spans="1:17" ht="15" customHeight="1">
      <c r="A17" s="21"/>
      <c r="B17" s="37" t="s">
        <v>20</v>
      </c>
      <c r="C17" s="38">
        <v>128</v>
      </c>
      <c r="D17" s="39">
        <f t="shared" si="0"/>
        <v>74.85380116959064</v>
      </c>
      <c r="E17" s="38">
        <v>43</v>
      </c>
      <c r="F17" s="39">
        <f t="shared" si="1"/>
        <v>25.146198830409354</v>
      </c>
      <c r="G17" s="25">
        <f t="shared" si="2"/>
        <v>171</v>
      </c>
      <c r="H17" s="38">
        <v>6</v>
      </c>
      <c r="I17" s="39">
        <f t="shared" si="3"/>
        <v>75</v>
      </c>
      <c r="J17" s="38">
        <v>2</v>
      </c>
      <c r="K17" s="39">
        <f t="shared" si="4"/>
        <v>25</v>
      </c>
      <c r="L17" s="25">
        <f t="shared" si="5"/>
        <v>8</v>
      </c>
      <c r="M17" s="38">
        <v>134</v>
      </c>
      <c r="N17" s="39">
        <f t="shared" si="6"/>
        <v>74.86033519553072</v>
      </c>
      <c r="O17" s="38">
        <v>45</v>
      </c>
      <c r="P17" s="40">
        <f t="shared" si="7"/>
        <v>25.139664804469277</v>
      </c>
      <c r="Q17" s="25">
        <f t="shared" si="8"/>
        <v>179</v>
      </c>
    </row>
    <row r="18" spans="1:17" s="47" customFormat="1" ht="15" customHeight="1">
      <c r="A18" s="41"/>
      <c r="B18" s="42" t="s">
        <v>21</v>
      </c>
      <c r="C18" s="43">
        <f>SUM(C5:C17)</f>
        <v>907</v>
      </c>
      <c r="D18" s="44">
        <f t="shared" si="0"/>
        <v>61.575016972165656</v>
      </c>
      <c r="E18" s="43">
        <f>SUM(E5:E17)</f>
        <v>566</v>
      </c>
      <c r="F18" s="44">
        <f t="shared" si="1"/>
        <v>38.42498302783435</v>
      </c>
      <c r="G18" s="45">
        <f t="shared" si="2"/>
        <v>1473</v>
      </c>
      <c r="H18" s="43">
        <f>SUM(H5:H17)</f>
        <v>64</v>
      </c>
      <c r="I18" s="44">
        <f t="shared" si="3"/>
        <v>56.63716814159292</v>
      </c>
      <c r="J18" s="43">
        <f>SUM(J5:J17)</f>
        <v>49</v>
      </c>
      <c r="K18" s="44">
        <f t="shared" si="4"/>
        <v>43.36283185840708</v>
      </c>
      <c r="L18" s="45">
        <f t="shared" si="5"/>
        <v>113</v>
      </c>
      <c r="M18" s="43">
        <f>SUM(M5:M17)</f>
        <v>971</v>
      </c>
      <c r="N18" s="44">
        <f t="shared" si="6"/>
        <v>61.22320302648171</v>
      </c>
      <c r="O18" s="43">
        <f>SUM(O5:O17)</f>
        <v>615</v>
      </c>
      <c r="P18" s="46">
        <f t="shared" si="7"/>
        <v>38.77679697351829</v>
      </c>
      <c r="Q18" s="45">
        <f t="shared" si="8"/>
        <v>1586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12:30&amp;RSangerhausen</oddHeader>
    <oddFooter>&amp;R&amp;10Tabelle 40.2 mw</oddFooter>
  </headerFooter>
  <legacyDrawing r:id="rId2"/>
  <oleObjects>
    <oleObject progId="Word.Document.8" shapeId="759178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159</v>
      </c>
      <c r="D5" s="24">
        <f aca="true" t="shared" si="0" ref="D5:D18">IF(C5+E5&lt;&gt;0,100*(C5/(C5+E5)),".")</f>
        <v>96.95121951219512</v>
      </c>
      <c r="E5" s="23">
        <v>5</v>
      </c>
      <c r="F5" s="24">
        <f aca="true" t="shared" si="1" ref="F5:F18">IF(E5+C5&lt;&gt;0,100*(E5/(E5+C5)),".")</f>
        <v>3.048780487804878</v>
      </c>
      <c r="G5" s="25">
        <f aca="true" t="shared" si="2" ref="G5:G18">E5+C5</f>
        <v>164</v>
      </c>
      <c r="H5" s="23">
        <v>25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25</v>
      </c>
      <c r="M5" s="23">
        <v>184</v>
      </c>
      <c r="N5" s="24">
        <f aca="true" t="shared" si="6" ref="N5:N18">IF(M5+O5&lt;&gt;0,100*(M5/(M5+O5)),".")</f>
        <v>97.35449735449735</v>
      </c>
      <c r="O5" s="23">
        <v>5</v>
      </c>
      <c r="P5" s="26">
        <f aca="true" t="shared" si="7" ref="P5:P18">IF(O5+M5&lt;&gt;0,100*(O5/(O5+M5)),".")</f>
        <v>2.6455026455026456</v>
      </c>
      <c r="Q5" s="25">
        <f aca="true" t="shared" si="8" ref="Q5:Q18">O5+M5</f>
        <v>189</v>
      </c>
    </row>
    <row r="6" spans="1:17" ht="15" customHeight="1">
      <c r="A6" s="27"/>
      <c r="B6" s="28" t="s">
        <v>9</v>
      </c>
      <c r="C6" s="29">
        <v>59</v>
      </c>
      <c r="D6" s="30">
        <f t="shared" si="0"/>
        <v>98.33333333333333</v>
      </c>
      <c r="E6" s="29">
        <v>1</v>
      </c>
      <c r="F6" s="30">
        <f t="shared" si="1"/>
        <v>1.6666666666666667</v>
      </c>
      <c r="G6" s="25">
        <f t="shared" si="2"/>
        <v>60</v>
      </c>
      <c r="H6" s="29">
        <v>4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4</v>
      </c>
      <c r="M6" s="29">
        <v>63</v>
      </c>
      <c r="N6" s="30">
        <f t="shared" si="6"/>
        <v>98.4375</v>
      </c>
      <c r="O6" s="29">
        <v>1</v>
      </c>
      <c r="P6" s="31">
        <f t="shared" si="7"/>
        <v>1.5625</v>
      </c>
      <c r="Q6" s="25">
        <f t="shared" si="8"/>
        <v>64</v>
      </c>
    </row>
    <row r="7" spans="1:17" ht="15" customHeight="1">
      <c r="A7" s="21"/>
      <c r="B7" s="22" t="s">
        <v>10</v>
      </c>
      <c r="C7" s="23">
        <v>3</v>
      </c>
      <c r="D7" s="24">
        <f t="shared" si="0"/>
        <v>100</v>
      </c>
      <c r="E7" s="23">
        <v>0</v>
      </c>
      <c r="F7" s="24">
        <f t="shared" si="1"/>
        <v>0</v>
      </c>
      <c r="G7" s="25">
        <f t="shared" si="2"/>
        <v>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</v>
      </c>
      <c r="N7" s="24">
        <f t="shared" si="6"/>
        <v>100</v>
      </c>
      <c r="O7" s="23">
        <v>0</v>
      </c>
      <c r="P7" s="26">
        <f t="shared" si="7"/>
        <v>0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72</v>
      </c>
      <c r="D8" s="34">
        <f t="shared" si="0"/>
        <v>72</v>
      </c>
      <c r="E8" s="33">
        <v>28</v>
      </c>
      <c r="F8" s="34">
        <f t="shared" si="1"/>
        <v>28.000000000000004</v>
      </c>
      <c r="G8" s="25">
        <f t="shared" si="2"/>
        <v>100</v>
      </c>
      <c r="H8" s="33">
        <v>5</v>
      </c>
      <c r="I8" s="34">
        <f t="shared" si="3"/>
        <v>71.42857142857143</v>
      </c>
      <c r="J8" s="33">
        <v>2</v>
      </c>
      <c r="K8" s="34">
        <f t="shared" si="4"/>
        <v>28.57142857142857</v>
      </c>
      <c r="L8" s="25">
        <f t="shared" si="5"/>
        <v>7</v>
      </c>
      <c r="M8" s="33">
        <v>77</v>
      </c>
      <c r="N8" s="34">
        <f t="shared" si="6"/>
        <v>71.96261682242991</v>
      </c>
      <c r="O8" s="33">
        <v>30</v>
      </c>
      <c r="P8" s="35">
        <f t="shared" si="7"/>
        <v>28.037383177570092</v>
      </c>
      <c r="Q8" s="25">
        <f t="shared" si="8"/>
        <v>107</v>
      </c>
    </row>
    <row r="9" spans="1:17" ht="15" customHeight="1">
      <c r="A9" s="21"/>
      <c r="B9" s="22" t="s">
        <v>12</v>
      </c>
      <c r="C9" s="23">
        <v>156</v>
      </c>
      <c r="D9" s="24">
        <f t="shared" si="0"/>
        <v>95.1219512195122</v>
      </c>
      <c r="E9" s="23">
        <v>8</v>
      </c>
      <c r="F9" s="24">
        <f t="shared" si="1"/>
        <v>4.878048780487805</v>
      </c>
      <c r="G9" s="25">
        <f t="shared" si="2"/>
        <v>164</v>
      </c>
      <c r="H9" s="23">
        <v>12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12</v>
      </c>
      <c r="M9" s="23">
        <v>168</v>
      </c>
      <c r="N9" s="24">
        <f t="shared" si="6"/>
        <v>95.45454545454545</v>
      </c>
      <c r="O9" s="23">
        <v>8</v>
      </c>
      <c r="P9" s="26">
        <f t="shared" si="7"/>
        <v>4.545454545454546</v>
      </c>
      <c r="Q9" s="25">
        <f t="shared" si="8"/>
        <v>176</v>
      </c>
    </row>
    <row r="10" spans="1:17" ht="15" customHeight="1">
      <c r="A10" s="27"/>
      <c r="B10" s="28" t="s">
        <v>13</v>
      </c>
      <c r="C10" s="29">
        <v>9</v>
      </c>
      <c r="D10" s="30">
        <f t="shared" si="0"/>
        <v>90</v>
      </c>
      <c r="E10" s="29">
        <v>1</v>
      </c>
      <c r="F10" s="30">
        <f t="shared" si="1"/>
        <v>10</v>
      </c>
      <c r="G10" s="25">
        <f t="shared" si="2"/>
        <v>10</v>
      </c>
      <c r="H10" s="29">
        <v>2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2</v>
      </c>
      <c r="M10" s="29">
        <v>11</v>
      </c>
      <c r="N10" s="30">
        <f t="shared" si="6"/>
        <v>91.66666666666666</v>
      </c>
      <c r="O10" s="29">
        <v>1</v>
      </c>
      <c r="P10" s="31">
        <f t="shared" si="7"/>
        <v>8.333333333333332</v>
      </c>
      <c r="Q10" s="25">
        <f t="shared" si="8"/>
        <v>12</v>
      </c>
    </row>
    <row r="11" spans="1:17" ht="15" customHeight="1">
      <c r="A11" s="21"/>
      <c r="B11" s="22" t="s">
        <v>14</v>
      </c>
      <c r="C11" s="23">
        <v>143</v>
      </c>
      <c r="D11" s="24">
        <f t="shared" si="0"/>
        <v>37.83068783068783</v>
      </c>
      <c r="E11" s="23">
        <v>235</v>
      </c>
      <c r="F11" s="24">
        <f t="shared" si="1"/>
        <v>62.16931216931217</v>
      </c>
      <c r="G11" s="25">
        <f t="shared" si="2"/>
        <v>378</v>
      </c>
      <c r="H11" s="23">
        <v>19</v>
      </c>
      <c r="I11" s="24">
        <f t="shared" si="3"/>
        <v>42.22222222222222</v>
      </c>
      <c r="J11" s="23">
        <v>26</v>
      </c>
      <c r="K11" s="24">
        <f t="shared" si="4"/>
        <v>57.77777777777777</v>
      </c>
      <c r="L11" s="25">
        <f t="shared" si="5"/>
        <v>45</v>
      </c>
      <c r="M11" s="23">
        <v>162</v>
      </c>
      <c r="N11" s="24">
        <f t="shared" si="6"/>
        <v>38.297872340425535</v>
      </c>
      <c r="O11" s="23">
        <v>261</v>
      </c>
      <c r="P11" s="26">
        <f t="shared" si="7"/>
        <v>61.702127659574465</v>
      </c>
      <c r="Q11" s="25">
        <f t="shared" si="8"/>
        <v>423</v>
      </c>
    </row>
    <row r="12" spans="1:17" ht="15" customHeight="1">
      <c r="A12" s="27"/>
      <c r="B12" s="28" t="s">
        <v>15</v>
      </c>
      <c r="C12" s="29">
        <v>4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4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4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35</v>
      </c>
      <c r="D13" s="24">
        <f t="shared" si="0"/>
        <v>27.131782945736433</v>
      </c>
      <c r="E13" s="23">
        <v>94</v>
      </c>
      <c r="F13" s="24">
        <f t="shared" si="1"/>
        <v>72.86821705426357</v>
      </c>
      <c r="G13" s="25">
        <f t="shared" si="2"/>
        <v>129</v>
      </c>
      <c r="H13" s="23">
        <v>1</v>
      </c>
      <c r="I13" s="24">
        <f t="shared" si="3"/>
        <v>100</v>
      </c>
      <c r="J13" s="23">
        <v>0</v>
      </c>
      <c r="K13" s="24">
        <f t="shared" si="4"/>
        <v>0</v>
      </c>
      <c r="L13" s="25">
        <f t="shared" si="5"/>
        <v>1</v>
      </c>
      <c r="M13" s="23">
        <v>36</v>
      </c>
      <c r="N13" s="24">
        <f t="shared" si="6"/>
        <v>27.692307692307693</v>
      </c>
      <c r="O13" s="23">
        <v>94</v>
      </c>
      <c r="P13" s="26">
        <f t="shared" si="7"/>
        <v>72.3076923076923</v>
      </c>
      <c r="Q13" s="25">
        <f t="shared" si="8"/>
        <v>130</v>
      </c>
    </row>
    <row r="14" spans="1:17" ht="15" customHeight="1">
      <c r="A14" s="27"/>
      <c r="B14" s="28" t="s">
        <v>17</v>
      </c>
      <c r="C14" s="29">
        <v>5</v>
      </c>
      <c r="D14" s="30">
        <f t="shared" si="0"/>
        <v>17.24137931034483</v>
      </c>
      <c r="E14" s="29">
        <v>24</v>
      </c>
      <c r="F14" s="30">
        <f t="shared" si="1"/>
        <v>82.75862068965517</v>
      </c>
      <c r="G14" s="25">
        <f t="shared" si="2"/>
        <v>29</v>
      </c>
      <c r="H14" s="29">
        <v>0</v>
      </c>
      <c r="I14" s="30">
        <f t="shared" si="3"/>
        <v>0</v>
      </c>
      <c r="J14" s="29">
        <v>2</v>
      </c>
      <c r="K14" s="30">
        <f t="shared" si="4"/>
        <v>100</v>
      </c>
      <c r="L14" s="25">
        <f t="shared" si="5"/>
        <v>2</v>
      </c>
      <c r="M14" s="29">
        <v>5</v>
      </c>
      <c r="N14" s="30">
        <f t="shared" si="6"/>
        <v>16.129032258064516</v>
      </c>
      <c r="O14" s="29">
        <v>26</v>
      </c>
      <c r="P14" s="31">
        <f t="shared" si="7"/>
        <v>83.87096774193549</v>
      </c>
      <c r="Q14" s="25">
        <f t="shared" si="8"/>
        <v>31</v>
      </c>
    </row>
    <row r="15" spans="1:17" ht="24.75" customHeight="1">
      <c r="A15" s="21"/>
      <c r="B15" s="36" t="s">
        <v>18</v>
      </c>
      <c r="C15" s="23">
        <v>31</v>
      </c>
      <c r="D15" s="24">
        <f t="shared" si="0"/>
        <v>18.023255813953487</v>
      </c>
      <c r="E15" s="23">
        <v>141</v>
      </c>
      <c r="F15" s="24">
        <f t="shared" si="1"/>
        <v>81.97674418604652</v>
      </c>
      <c r="G15" s="25">
        <f t="shared" si="2"/>
        <v>172</v>
      </c>
      <c r="H15" s="23">
        <v>7</v>
      </c>
      <c r="I15" s="24">
        <f t="shared" si="3"/>
        <v>29.166666666666668</v>
      </c>
      <c r="J15" s="23">
        <v>17</v>
      </c>
      <c r="K15" s="24">
        <f t="shared" si="4"/>
        <v>70.83333333333334</v>
      </c>
      <c r="L15" s="25">
        <f t="shared" si="5"/>
        <v>24</v>
      </c>
      <c r="M15" s="23">
        <v>38</v>
      </c>
      <c r="N15" s="24">
        <f t="shared" si="6"/>
        <v>19.387755102040817</v>
      </c>
      <c r="O15" s="23">
        <v>158</v>
      </c>
      <c r="P15" s="26">
        <f t="shared" si="7"/>
        <v>80.61224489795919</v>
      </c>
      <c r="Q15" s="25">
        <f t="shared" si="8"/>
        <v>196</v>
      </c>
    </row>
    <row r="16" spans="1:17" ht="15" customHeight="1">
      <c r="A16" s="27"/>
      <c r="B16" s="28" t="s">
        <v>19</v>
      </c>
      <c r="C16" s="29">
        <v>133</v>
      </c>
      <c r="D16" s="30">
        <f t="shared" si="0"/>
        <v>85.25641025641025</v>
      </c>
      <c r="E16" s="29">
        <v>23</v>
      </c>
      <c r="F16" s="30">
        <f t="shared" si="1"/>
        <v>14.743589743589745</v>
      </c>
      <c r="G16" s="25">
        <f t="shared" si="2"/>
        <v>156</v>
      </c>
      <c r="H16" s="29">
        <v>9</v>
      </c>
      <c r="I16" s="30">
        <f t="shared" si="3"/>
        <v>90</v>
      </c>
      <c r="J16" s="29">
        <v>1</v>
      </c>
      <c r="K16" s="30">
        <f t="shared" si="4"/>
        <v>10</v>
      </c>
      <c r="L16" s="25">
        <f t="shared" si="5"/>
        <v>10</v>
      </c>
      <c r="M16" s="29">
        <v>142</v>
      </c>
      <c r="N16" s="30">
        <f t="shared" si="6"/>
        <v>85.54216867469879</v>
      </c>
      <c r="O16" s="29">
        <v>24</v>
      </c>
      <c r="P16" s="31">
        <f t="shared" si="7"/>
        <v>14.457831325301203</v>
      </c>
      <c r="Q16" s="25">
        <f t="shared" si="8"/>
        <v>166</v>
      </c>
    </row>
    <row r="17" spans="1:17" ht="15" customHeight="1">
      <c r="A17" s="21"/>
      <c r="B17" s="37" t="s">
        <v>20</v>
      </c>
      <c r="C17" s="38">
        <v>142</v>
      </c>
      <c r="D17" s="39">
        <f t="shared" si="0"/>
        <v>82.08092485549133</v>
      </c>
      <c r="E17" s="38">
        <v>31</v>
      </c>
      <c r="F17" s="39">
        <f t="shared" si="1"/>
        <v>17.91907514450867</v>
      </c>
      <c r="G17" s="25">
        <f t="shared" si="2"/>
        <v>173</v>
      </c>
      <c r="H17" s="38">
        <v>19</v>
      </c>
      <c r="I17" s="39">
        <f t="shared" si="3"/>
        <v>82.6086956521739</v>
      </c>
      <c r="J17" s="38">
        <v>4</v>
      </c>
      <c r="K17" s="39">
        <f t="shared" si="4"/>
        <v>17.391304347826086</v>
      </c>
      <c r="L17" s="25">
        <f t="shared" si="5"/>
        <v>23</v>
      </c>
      <c r="M17" s="38">
        <v>161</v>
      </c>
      <c r="N17" s="39">
        <f t="shared" si="6"/>
        <v>82.14285714285714</v>
      </c>
      <c r="O17" s="38">
        <v>35</v>
      </c>
      <c r="P17" s="40">
        <f t="shared" si="7"/>
        <v>17.857142857142858</v>
      </c>
      <c r="Q17" s="25">
        <f t="shared" si="8"/>
        <v>196</v>
      </c>
    </row>
    <row r="18" spans="1:17" s="47" customFormat="1" ht="15" customHeight="1">
      <c r="A18" s="41"/>
      <c r="B18" s="42" t="s">
        <v>21</v>
      </c>
      <c r="C18" s="43">
        <f>SUM(C5:C17)</f>
        <v>951</v>
      </c>
      <c r="D18" s="44">
        <f t="shared" si="0"/>
        <v>61.673151750972764</v>
      </c>
      <c r="E18" s="43">
        <f>SUM(E5:E17)</f>
        <v>591</v>
      </c>
      <c r="F18" s="44">
        <f t="shared" si="1"/>
        <v>38.32684824902724</v>
      </c>
      <c r="G18" s="45">
        <f t="shared" si="2"/>
        <v>1542</v>
      </c>
      <c r="H18" s="43">
        <f>SUM(H5:H17)</f>
        <v>103</v>
      </c>
      <c r="I18" s="44">
        <f t="shared" si="3"/>
        <v>66.45161290322581</v>
      </c>
      <c r="J18" s="43">
        <f>SUM(J5:J17)</f>
        <v>52</v>
      </c>
      <c r="K18" s="44">
        <f t="shared" si="4"/>
        <v>33.5483870967742</v>
      </c>
      <c r="L18" s="45">
        <f t="shared" si="5"/>
        <v>155</v>
      </c>
      <c r="M18" s="43">
        <f>SUM(M5:M17)</f>
        <v>1054</v>
      </c>
      <c r="N18" s="44">
        <f t="shared" si="6"/>
        <v>62.10960518562169</v>
      </c>
      <c r="O18" s="43">
        <f>SUM(O5:O17)</f>
        <v>643</v>
      </c>
      <c r="P18" s="46">
        <f t="shared" si="7"/>
        <v>37.89039481437831</v>
      </c>
      <c r="Q18" s="45">
        <f t="shared" si="8"/>
        <v>1697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12:30&amp;RStendal</oddHeader>
    <oddFooter>&amp;R&amp;10Tabelle 40.2 mw</oddFooter>
  </headerFooter>
  <legacyDrawing r:id="rId2"/>
  <oleObjects>
    <oleObject progId="Word.Document.8" shapeId="75918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100</v>
      </c>
      <c r="D5" s="24">
        <f aca="true" t="shared" si="0" ref="D5:D18">IF(C5+E5&lt;&gt;0,100*(C5/(C5+E5)),".")</f>
        <v>99.00990099009901</v>
      </c>
      <c r="E5" s="23">
        <v>1</v>
      </c>
      <c r="F5" s="24">
        <f aca="true" t="shared" si="1" ref="F5:F18">IF(E5+C5&lt;&gt;0,100*(E5/(E5+C5)),".")</f>
        <v>0.9900990099009901</v>
      </c>
      <c r="G5" s="25">
        <f aca="true" t="shared" si="2" ref="G5:G18">E5+C5</f>
        <v>101</v>
      </c>
      <c r="H5" s="23">
        <v>2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2</v>
      </c>
      <c r="M5" s="23">
        <v>102</v>
      </c>
      <c r="N5" s="24">
        <f aca="true" t="shared" si="6" ref="N5:N18">IF(M5+O5&lt;&gt;0,100*(M5/(M5+O5)),".")</f>
        <v>99.02912621359224</v>
      </c>
      <c r="O5" s="23">
        <v>1</v>
      </c>
      <c r="P5" s="26">
        <f aca="true" t="shared" si="7" ref="P5:P18">IF(O5+M5&lt;&gt;0,100*(O5/(O5+M5)),".")</f>
        <v>0.9708737864077669</v>
      </c>
      <c r="Q5" s="25">
        <f aca="true" t="shared" si="8" ref="Q5:Q18">O5+M5</f>
        <v>103</v>
      </c>
    </row>
    <row r="6" spans="1:17" ht="15" customHeight="1">
      <c r="A6" s="27"/>
      <c r="B6" s="28" t="s">
        <v>9</v>
      </c>
      <c r="C6" s="29">
        <v>29</v>
      </c>
      <c r="D6" s="30">
        <f t="shared" si="0"/>
        <v>96.66666666666667</v>
      </c>
      <c r="E6" s="29">
        <v>1</v>
      </c>
      <c r="F6" s="30">
        <f t="shared" si="1"/>
        <v>3.3333333333333335</v>
      </c>
      <c r="G6" s="25">
        <f t="shared" si="2"/>
        <v>30</v>
      </c>
      <c r="H6" s="29">
        <v>4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4</v>
      </c>
      <c r="M6" s="29">
        <v>33</v>
      </c>
      <c r="N6" s="30">
        <f t="shared" si="6"/>
        <v>97.05882352941177</v>
      </c>
      <c r="O6" s="29">
        <v>1</v>
      </c>
      <c r="P6" s="31">
        <f t="shared" si="7"/>
        <v>2.941176470588235</v>
      </c>
      <c r="Q6" s="25">
        <f t="shared" si="8"/>
        <v>34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40</v>
      </c>
      <c r="E7" s="23">
        <v>3</v>
      </c>
      <c r="F7" s="24">
        <f t="shared" si="1"/>
        <v>60</v>
      </c>
      <c r="G7" s="25">
        <f t="shared" si="2"/>
        <v>5</v>
      </c>
      <c r="H7" s="23">
        <v>4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4</v>
      </c>
      <c r="M7" s="23">
        <v>6</v>
      </c>
      <c r="N7" s="24">
        <f t="shared" si="6"/>
        <v>66.66666666666666</v>
      </c>
      <c r="O7" s="23">
        <v>3</v>
      </c>
      <c r="P7" s="26">
        <f t="shared" si="7"/>
        <v>33.33333333333333</v>
      </c>
      <c r="Q7" s="25">
        <f t="shared" si="8"/>
        <v>9</v>
      </c>
    </row>
    <row r="8" spans="1:17" ht="15" customHeight="1">
      <c r="A8" s="27"/>
      <c r="B8" s="32" t="s">
        <v>11</v>
      </c>
      <c r="C8" s="33">
        <v>31</v>
      </c>
      <c r="D8" s="34">
        <f t="shared" si="0"/>
        <v>67.3913043478261</v>
      </c>
      <c r="E8" s="33">
        <v>15</v>
      </c>
      <c r="F8" s="34">
        <f t="shared" si="1"/>
        <v>32.608695652173914</v>
      </c>
      <c r="G8" s="25">
        <f t="shared" si="2"/>
        <v>46</v>
      </c>
      <c r="H8" s="33">
        <v>5</v>
      </c>
      <c r="I8" s="34">
        <f t="shared" si="3"/>
        <v>100</v>
      </c>
      <c r="J8" s="33">
        <v>0</v>
      </c>
      <c r="K8" s="34">
        <f t="shared" si="4"/>
        <v>0</v>
      </c>
      <c r="L8" s="25">
        <f t="shared" si="5"/>
        <v>5</v>
      </c>
      <c r="M8" s="33">
        <v>36</v>
      </c>
      <c r="N8" s="34">
        <f t="shared" si="6"/>
        <v>70.58823529411765</v>
      </c>
      <c r="O8" s="33">
        <v>15</v>
      </c>
      <c r="P8" s="35">
        <f t="shared" si="7"/>
        <v>29.411764705882355</v>
      </c>
      <c r="Q8" s="25">
        <f t="shared" si="8"/>
        <v>51</v>
      </c>
    </row>
    <row r="9" spans="1:17" ht="15" customHeight="1">
      <c r="A9" s="21"/>
      <c r="B9" s="22" t="s">
        <v>12</v>
      </c>
      <c r="C9" s="23">
        <v>22</v>
      </c>
      <c r="D9" s="24">
        <f t="shared" si="0"/>
        <v>84.61538461538461</v>
      </c>
      <c r="E9" s="23">
        <v>4</v>
      </c>
      <c r="F9" s="24">
        <f t="shared" si="1"/>
        <v>15.384615384615385</v>
      </c>
      <c r="G9" s="25">
        <f t="shared" si="2"/>
        <v>26</v>
      </c>
      <c r="H9" s="23">
        <v>2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2</v>
      </c>
      <c r="M9" s="23">
        <v>24</v>
      </c>
      <c r="N9" s="24">
        <f t="shared" si="6"/>
        <v>85.71428571428571</v>
      </c>
      <c r="O9" s="23">
        <v>4</v>
      </c>
      <c r="P9" s="26">
        <f t="shared" si="7"/>
        <v>14.285714285714285</v>
      </c>
      <c r="Q9" s="25">
        <f t="shared" si="8"/>
        <v>28</v>
      </c>
    </row>
    <row r="10" spans="1:17" ht="15" customHeight="1">
      <c r="A10" s="27"/>
      <c r="B10" s="28" t="s">
        <v>13</v>
      </c>
      <c r="C10" s="29">
        <v>3</v>
      </c>
      <c r="D10" s="30">
        <f t="shared" si="0"/>
        <v>50</v>
      </c>
      <c r="E10" s="29">
        <v>3</v>
      </c>
      <c r="F10" s="30">
        <f t="shared" si="1"/>
        <v>50</v>
      </c>
      <c r="G10" s="25">
        <f t="shared" si="2"/>
        <v>6</v>
      </c>
      <c r="H10" s="29">
        <v>1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1</v>
      </c>
      <c r="M10" s="29">
        <v>4</v>
      </c>
      <c r="N10" s="30">
        <f t="shared" si="6"/>
        <v>57.14285714285714</v>
      </c>
      <c r="O10" s="29">
        <v>3</v>
      </c>
      <c r="P10" s="31">
        <f t="shared" si="7"/>
        <v>42.857142857142854</v>
      </c>
      <c r="Q10" s="25">
        <f t="shared" si="8"/>
        <v>7</v>
      </c>
    </row>
    <row r="11" spans="1:17" ht="15" customHeight="1">
      <c r="A11" s="21"/>
      <c r="B11" s="22" t="s">
        <v>14</v>
      </c>
      <c r="C11" s="23">
        <v>62</v>
      </c>
      <c r="D11" s="24">
        <f t="shared" si="0"/>
        <v>43.35664335664335</v>
      </c>
      <c r="E11" s="23">
        <v>81</v>
      </c>
      <c r="F11" s="24">
        <f t="shared" si="1"/>
        <v>56.64335664335665</v>
      </c>
      <c r="G11" s="25">
        <f t="shared" si="2"/>
        <v>143</v>
      </c>
      <c r="H11" s="23">
        <v>6</v>
      </c>
      <c r="I11" s="24">
        <f t="shared" si="3"/>
        <v>46.15384615384615</v>
      </c>
      <c r="J11" s="23">
        <v>7</v>
      </c>
      <c r="K11" s="24">
        <f t="shared" si="4"/>
        <v>53.84615384615385</v>
      </c>
      <c r="L11" s="25">
        <f t="shared" si="5"/>
        <v>13</v>
      </c>
      <c r="M11" s="23">
        <v>68</v>
      </c>
      <c r="N11" s="24">
        <f t="shared" si="6"/>
        <v>43.58974358974359</v>
      </c>
      <c r="O11" s="23">
        <v>88</v>
      </c>
      <c r="P11" s="26">
        <f t="shared" si="7"/>
        <v>56.41025641025641</v>
      </c>
      <c r="Q11" s="25">
        <f t="shared" si="8"/>
        <v>156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f>C12+H12</f>
        <v>0</v>
      </c>
      <c r="N12" s="30" t="str">
        <f t="shared" si="6"/>
        <v>.</v>
      </c>
      <c r="O12" s="29">
        <f>E12+J12</f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19</v>
      </c>
      <c r="D13" s="24">
        <f t="shared" si="0"/>
        <v>25.675675675675674</v>
      </c>
      <c r="E13" s="23">
        <v>55</v>
      </c>
      <c r="F13" s="24">
        <f t="shared" si="1"/>
        <v>74.32432432432432</v>
      </c>
      <c r="G13" s="25">
        <f t="shared" si="2"/>
        <v>74</v>
      </c>
      <c r="H13" s="23">
        <v>0</v>
      </c>
      <c r="I13" s="24">
        <f t="shared" si="3"/>
        <v>0</v>
      </c>
      <c r="J13" s="23">
        <v>3</v>
      </c>
      <c r="K13" s="24">
        <f t="shared" si="4"/>
        <v>100</v>
      </c>
      <c r="L13" s="25">
        <f t="shared" si="5"/>
        <v>3</v>
      </c>
      <c r="M13" s="23">
        <v>19</v>
      </c>
      <c r="N13" s="24">
        <f t="shared" si="6"/>
        <v>24.675324675324674</v>
      </c>
      <c r="O13" s="23">
        <v>58</v>
      </c>
      <c r="P13" s="26">
        <f t="shared" si="7"/>
        <v>75.32467532467533</v>
      </c>
      <c r="Q13" s="25">
        <f t="shared" si="8"/>
        <v>77</v>
      </c>
    </row>
    <row r="14" spans="1:17" ht="15" customHeight="1">
      <c r="A14" s="27"/>
      <c r="B14" s="28" t="s">
        <v>17</v>
      </c>
      <c r="C14" s="29">
        <v>3</v>
      </c>
      <c r="D14" s="30">
        <f t="shared" si="0"/>
        <v>13.043478260869565</v>
      </c>
      <c r="E14" s="29">
        <v>20</v>
      </c>
      <c r="F14" s="30">
        <f t="shared" si="1"/>
        <v>86.95652173913044</v>
      </c>
      <c r="G14" s="25">
        <f t="shared" si="2"/>
        <v>23</v>
      </c>
      <c r="H14" s="29">
        <v>0</v>
      </c>
      <c r="I14" s="30" t="str">
        <f t="shared" si="3"/>
        <v>.</v>
      </c>
      <c r="J14" s="29">
        <v>0</v>
      </c>
      <c r="K14" s="30" t="str">
        <f t="shared" si="4"/>
        <v>.</v>
      </c>
      <c r="L14" s="25">
        <f t="shared" si="5"/>
        <v>0</v>
      </c>
      <c r="M14" s="29">
        <v>3</v>
      </c>
      <c r="N14" s="30">
        <f t="shared" si="6"/>
        <v>13.043478260869565</v>
      </c>
      <c r="O14" s="29">
        <v>20</v>
      </c>
      <c r="P14" s="31">
        <f t="shared" si="7"/>
        <v>86.95652173913044</v>
      </c>
      <c r="Q14" s="25">
        <f t="shared" si="8"/>
        <v>23</v>
      </c>
    </row>
    <row r="15" spans="1:17" ht="24.75" customHeight="1">
      <c r="A15" s="21"/>
      <c r="B15" s="36" t="s">
        <v>18</v>
      </c>
      <c r="C15" s="23">
        <v>6</v>
      </c>
      <c r="D15" s="24">
        <f t="shared" si="0"/>
        <v>8.333333333333332</v>
      </c>
      <c r="E15" s="23">
        <v>66</v>
      </c>
      <c r="F15" s="24">
        <f t="shared" si="1"/>
        <v>91.66666666666666</v>
      </c>
      <c r="G15" s="25">
        <f t="shared" si="2"/>
        <v>72</v>
      </c>
      <c r="H15" s="23">
        <v>1</v>
      </c>
      <c r="I15" s="24">
        <f t="shared" si="3"/>
        <v>25</v>
      </c>
      <c r="J15" s="23">
        <v>3</v>
      </c>
      <c r="K15" s="24">
        <f t="shared" si="4"/>
        <v>75</v>
      </c>
      <c r="L15" s="25">
        <f t="shared" si="5"/>
        <v>4</v>
      </c>
      <c r="M15" s="23">
        <v>7</v>
      </c>
      <c r="N15" s="24">
        <f t="shared" si="6"/>
        <v>9.210526315789473</v>
      </c>
      <c r="O15" s="23">
        <v>69</v>
      </c>
      <c r="P15" s="26">
        <f t="shared" si="7"/>
        <v>90.78947368421053</v>
      </c>
      <c r="Q15" s="25">
        <f t="shared" si="8"/>
        <v>76</v>
      </c>
    </row>
    <row r="16" spans="1:17" ht="15" customHeight="1">
      <c r="A16" s="27"/>
      <c r="B16" s="28" t="s">
        <v>19</v>
      </c>
      <c r="C16" s="29">
        <v>121</v>
      </c>
      <c r="D16" s="30">
        <f t="shared" si="0"/>
        <v>87.68115942028986</v>
      </c>
      <c r="E16" s="29">
        <v>17</v>
      </c>
      <c r="F16" s="30">
        <f t="shared" si="1"/>
        <v>12.318840579710146</v>
      </c>
      <c r="G16" s="25">
        <f t="shared" si="2"/>
        <v>138</v>
      </c>
      <c r="H16" s="29">
        <v>4</v>
      </c>
      <c r="I16" s="30">
        <f t="shared" si="3"/>
        <v>100</v>
      </c>
      <c r="J16" s="29">
        <v>0</v>
      </c>
      <c r="K16" s="30">
        <f t="shared" si="4"/>
        <v>0</v>
      </c>
      <c r="L16" s="25">
        <f t="shared" si="5"/>
        <v>4</v>
      </c>
      <c r="M16" s="29">
        <v>125</v>
      </c>
      <c r="N16" s="30">
        <f t="shared" si="6"/>
        <v>88.02816901408451</v>
      </c>
      <c r="O16" s="29">
        <v>17</v>
      </c>
      <c r="P16" s="31">
        <f t="shared" si="7"/>
        <v>11.971830985915492</v>
      </c>
      <c r="Q16" s="25">
        <f t="shared" si="8"/>
        <v>142</v>
      </c>
    </row>
    <row r="17" spans="1:17" ht="15" customHeight="1">
      <c r="A17" s="21"/>
      <c r="B17" s="37" t="s">
        <v>20</v>
      </c>
      <c r="C17" s="38">
        <v>47</v>
      </c>
      <c r="D17" s="39">
        <f t="shared" si="0"/>
        <v>63.51351351351351</v>
      </c>
      <c r="E17" s="38">
        <v>27</v>
      </c>
      <c r="F17" s="39">
        <f t="shared" si="1"/>
        <v>36.486486486486484</v>
      </c>
      <c r="G17" s="25">
        <f t="shared" si="2"/>
        <v>74</v>
      </c>
      <c r="H17" s="38">
        <v>1</v>
      </c>
      <c r="I17" s="39">
        <f t="shared" si="3"/>
        <v>50</v>
      </c>
      <c r="J17" s="38">
        <v>1</v>
      </c>
      <c r="K17" s="39">
        <f t="shared" si="4"/>
        <v>50</v>
      </c>
      <c r="L17" s="25">
        <f t="shared" si="5"/>
        <v>2</v>
      </c>
      <c r="M17" s="38">
        <v>48</v>
      </c>
      <c r="N17" s="39">
        <f t="shared" si="6"/>
        <v>63.1578947368421</v>
      </c>
      <c r="O17" s="38">
        <v>28</v>
      </c>
      <c r="P17" s="40">
        <f t="shared" si="7"/>
        <v>36.84210526315789</v>
      </c>
      <c r="Q17" s="25">
        <f t="shared" si="8"/>
        <v>76</v>
      </c>
    </row>
    <row r="18" spans="1:17" s="47" customFormat="1" ht="15" customHeight="1">
      <c r="A18" s="41"/>
      <c r="B18" s="42" t="s">
        <v>21</v>
      </c>
      <c r="C18" s="43">
        <f>SUM(C5:C17)</f>
        <v>445</v>
      </c>
      <c r="D18" s="44">
        <f t="shared" si="0"/>
        <v>60.298102981029814</v>
      </c>
      <c r="E18" s="43">
        <f>SUM(E5:E17)</f>
        <v>293</v>
      </c>
      <c r="F18" s="44">
        <f t="shared" si="1"/>
        <v>39.701897018970186</v>
      </c>
      <c r="G18" s="45">
        <f t="shared" si="2"/>
        <v>738</v>
      </c>
      <c r="H18" s="43">
        <f>SUM(H5:H17)</f>
        <v>30</v>
      </c>
      <c r="I18" s="44">
        <f t="shared" si="3"/>
        <v>68.18181818181817</v>
      </c>
      <c r="J18" s="43">
        <f>SUM(J5:J17)</f>
        <v>14</v>
      </c>
      <c r="K18" s="44">
        <f t="shared" si="4"/>
        <v>31.818181818181817</v>
      </c>
      <c r="L18" s="45">
        <f t="shared" si="5"/>
        <v>44</v>
      </c>
      <c r="M18" s="43">
        <f>SUM(M5:M17)</f>
        <v>475</v>
      </c>
      <c r="N18" s="44">
        <f t="shared" si="6"/>
        <v>60.74168797953964</v>
      </c>
      <c r="O18" s="43">
        <f>SUM(O5:O17)</f>
        <v>307</v>
      </c>
      <c r="P18" s="46">
        <f t="shared" si="7"/>
        <v>39.25831202046036</v>
      </c>
      <c r="Q18" s="45">
        <f t="shared" si="8"/>
        <v>782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12:30&amp;RWittenberg</oddHeader>
    <oddFooter>&amp;R&amp;10Tabelle 40.2 mw</oddFooter>
  </headerFooter>
  <legacyDrawing r:id="rId2"/>
  <oleObjects>
    <oleObject progId="Word.Document.8" shapeId="7591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2009-01-21T18:50:25Z</dcterms:created>
  <dcterms:modified xsi:type="dcterms:W3CDTF">2009-01-21T18:50:36Z</dcterms:modified>
  <cp:category/>
  <cp:version/>
  <cp:contentType/>
  <cp:contentStatus/>
</cp:coreProperties>
</file>