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Cottbus" sheetId="1" r:id="rId1"/>
    <sheet name="Eberswalde" sheetId="2" r:id="rId2"/>
    <sheet name="Frankfurt-Oder" sheetId="3" r:id="rId3"/>
    <sheet name="Neuruppin" sheetId="4" r:id="rId4"/>
    <sheet name="Potsdam" sheetId="5" r:id="rId5"/>
  </sheets>
  <definedNames>
    <definedName name="_xlnm.Print_Area" localSheetId="0">'Cottbus'!$A$2:$Q$16</definedName>
    <definedName name="_xlnm.Print_Area" localSheetId="1">'Eberswalde'!$A$2:$Q$16</definedName>
    <definedName name="_xlnm.Print_Area" localSheetId="2">'Frankfurt-Oder'!$A$2:$Q$16</definedName>
    <definedName name="_xlnm.Print_Area" localSheetId="3">'Neuruppin'!$A$2:$Q$16</definedName>
    <definedName name="_xlnm.Print_Area" localSheetId="4">'Potsdam'!$A$2:$Q$16</definedName>
  </definedNames>
  <calcPr fullCalcOnLoad="1" refMode="R1C1"/>
</workbook>
</file>

<file path=xl/sharedStrings.xml><?xml version="1.0" encoding="utf-8"?>
<sst xmlns="http://schemas.openxmlformats.org/spreadsheetml/2006/main" count="150" uniqueCount="23">
  <si>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</si>
  <si>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</si>
  <si>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</si>
  <si>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</si>
  <si>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</si>
  <si>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</si>
  <si>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</si>
  <si>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</si>
  <si>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</si>
  <si>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</si>
  <si>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</si>
  <si>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</si>
  <si>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</si>
  <si>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</si>
  <si>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</si>
  <si>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</si>
  <si>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</si>
  <si>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2007 bis zum 30. September 2008, unterteilt nach Zuständigkeitsbereichen und Geschlecht
 in Cottbus</t>
  </si>
  <si>
    <t>Quelle: Bundesinstitut für Berufsbildung (BIBB), Erhebung zum 30. September 2008</t>
  </si>
  <si>
    <t>Neu abgeschlossene Ausbildungsverträge vom 01. Oktober 2007 bis zum 30. September 2008, unterteilt nach Zuständigkeitsbereichen und Geschlecht
 in Eberswalde</t>
  </si>
  <si>
    <t>Neu abgeschlossene Ausbildungsverträge vom 01. Oktober 2007 bis zum 30. September 2008, unterteilt nach Zuständigkeitsbereichen und Geschlecht
 in Frankfurt-Oder</t>
  </si>
  <si>
    <t>Neu abgeschlossene Ausbildungsverträge vom 01. Oktober 2007 bis zum 30. September 2008, unterteilt nach Zuständigkeitsbereichen und Geschlecht
 in Neuruppin</t>
  </si>
  <si>
    <t>Neu abgeschlossene Ausbildungsverträge vom 01. Oktober 2007 bis zum 30. September 2008, unterteilt nach Zuständigkeitsbereichen und Geschlecht
 in Potsdam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</si>
</sst>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tabSelected="1"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1461</v>
      </c>
      <c r="D5" s="24">
        <f aca="true" t="shared" si="0" ref="D5:D12">IF(C5+E5&lt;&gt;0,100*(C5/(C5+E5)),".")</f>
        <v>61.74978867286559</v>
      </c>
      <c r="E5" s="23">
        <v>905</v>
      </c>
      <c r="F5" s="24">
        <f aca="true" t="shared" si="1" ref="F5:F12">IF(E5+C5&lt;&gt;0,100*(E5/(E5+C5)),".")</f>
        <v>38.2502113271344</v>
      </c>
      <c r="G5" s="25">
        <f aca="true" t="shared" si="2" ref="G5:G12">E5+C5</f>
        <v>2366</v>
      </c>
      <c r="H5" s="23">
        <v>75</v>
      </c>
      <c r="I5" s="24">
        <f aca="true" t="shared" si="3" ref="I5:I12">IF(H5+J5&lt;&gt;0,100*(H5/(H5+J5)),".")</f>
        <v>52.816901408450704</v>
      </c>
      <c r="J5" s="23">
        <v>67</v>
      </c>
      <c r="K5" s="24">
        <f aca="true" t="shared" si="4" ref="K5:K12">IF(J5+H5&lt;&gt;0,100*(J5/(J5+H5)),".")</f>
        <v>47.183098591549296</v>
      </c>
      <c r="L5" s="25">
        <f aca="true" t="shared" si="5" ref="L5:L12">J5+H5</f>
        <v>142</v>
      </c>
      <c r="M5" s="23">
        <v>1536</v>
      </c>
      <c r="N5" s="24">
        <f aca="true" t="shared" si="6" ref="N5:N12">IF(M5+O5&lt;&gt;0,100*(M5/(M5+O5)),".")</f>
        <v>61.24401913875598</v>
      </c>
      <c r="O5" s="23">
        <v>972</v>
      </c>
      <c r="P5" s="26">
        <f aca="true" t="shared" si="7" ref="P5:P12">IF(O5+M5&lt;&gt;0,100*(O5/(O5+M5)),".")</f>
        <v>38.75598086124402</v>
      </c>
      <c r="Q5" s="25">
        <f aca="true" t="shared" si="8" ref="Q5:Q12">O5+M5</f>
        <v>2508</v>
      </c>
    </row>
    <row r="6" spans="1:17" ht="15" customHeight="1">
      <c r="A6" s="21"/>
      <c r="B6" s="22" t="s">
        <v>9</v>
      </c>
      <c r="C6" s="23">
        <v>554</v>
      </c>
      <c r="D6" s="24">
        <f t="shared" si="0"/>
        <v>75.68306010928961</v>
      </c>
      <c r="E6" s="23">
        <v>178</v>
      </c>
      <c r="F6" s="24">
        <f t="shared" si="1"/>
        <v>24.316939890710383</v>
      </c>
      <c r="G6" s="25">
        <f t="shared" si="2"/>
        <v>732</v>
      </c>
      <c r="H6" s="23">
        <v>138</v>
      </c>
      <c r="I6" s="24">
        <f t="shared" si="3"/>
        <v>80.7017543859649</v>
      </c>
      <c r="J6" s="23">
        <v>33</v>
      </c>
      <c r="K6" s="24">
        <f t="shared" si="4"/>
        <v>19.298245614035086</v>
      </c>
      <c r="L6" s="25">
        <f t="shared" si="5"/>
        <v>171</v>
      </c>
      <c r="M6" s="23">
        <v>692</v>
      </c>
      <c r="N6" s="24">
        <f t="shared" si="6"/>
        <v>76.63344407530454</v>
      </c>
      <c r="O6" s="23">
        <v>211</v>
      </c>
      <c r="P6" s="26">
        <f t="shared" si="7"/>
        <v>23.366555924695458</v>
      </c>
      <c r="Q6" s="25">
        <f t="shared" si="8"/>
        <v>903</v>
      </c>
    </row>
    <row r="7" spans="1:17" ht="15" customHeight="1">
      <c r="A7" s="21"/>
      <c r="B7" s="22" t="s">
        <v>10</v>
      </c>
      <c r="C7" s="23">
        <v>35</v>
      </c>
      <c r="D7" s="24">
        <f t="shared" si="0"/>
        <v>34.65346534653465</v>
      </c>
      <c r="E7" s="23">
        <v>66</v>
      </c>
      <c r="F7" s="24">
        <f t="shared" si="1"/>
        <v>65.34653465346535</v>
      </c>
      <c r="G7" s="25">
        <f t="shared" si="2"/>
        <v>101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35</v>
      </c>
      <c r="N7" s="24">
        <f t="shared" si="6"/>
        <v>34.65346534653465</v>
      </c>
      <c r="O7" s="23">
        <v>66</v>
      </c>
      <c r="P7" s="26">
        <f t="shared" si="7"/>
        <v>65.34653465346535</v>
      </c>
      <c r="Q7" s="25">
        <f t="shared" si="8"/>
        <v>101</v>
      </c>
    </row>
    <row r="8" spans="1:17" ht="15" customHeight="1">
      <c r="A8" s="21"/>
      <c r="B8" s="22" t="s">
        <v>11</v>
      </c>
      <c r="C8" s="23">
        <v>124</v>
      </c>
      <c r="D8" s="24">
        <f t="shared" si="0"/>
        <v>77.5</v>
      </c>
      <c r="E8" s="23">
        <v>36</v>
      </c>
      <c r="F8" s="24">
        <f t="shared" si="1"/>
        <v>22.5</v>
      </c>
      <c r="G8" s="25">
        <f t="shared" si="2"/>
        <v>160</v>
      </c>
      <c r="H8" s="23">
        <v>2</v>
      </c>
      <c r="I8" s="24">
        <f t="shared" si="3"/>
        <v>50</v>
      </c>
      <c r="J8" s="23">
        <v>2</v>
      </c>
      <c r="K8" s="24">
        <f t="shared" si="4"/>
        <v>50</v>
      </c>
      <c r="L8" s="25">
        <f t="shared" si="5"/>
        <v>4</v>
      </c>
      <c r="M8" s="23">
        <v>126</v>
      </c>
      <c r="N8" s="24">
        <f t="shared" si="6"/>
        <v>76.82926829268293</v>
      </c>
      <c r="O8" s="23">
        <v>38</v>
      </c>
      <c r="P8" s="26">
        <f t="shared" si="7"/>
        <v>23.170731707317074</v>
      </c>
      <c r="Q8" s="25">
        <f t="shared" si="8"/>
        <v>164</v>
      </c>
    </row>
    <row r="9" spans="1:17" ht="15" customHeight="1">
      <c r="A9" s="21"/>
      <c r="B9" s="22" t="s">
        <v>12</v>
      </c>
      <c r="C9" s="23">
        <v>22</v>
      </c>
      <c r="D9" s="24">
        <f t="shared" si="0"/>
        <v>15.172413793103448</v>
      </c>
      <c r="E9" s="23">
        <v>123</v>
      </c>
      <c r="F9" s="24">
        <f t="shared" si="1"/>
        <v>84.82758620689656</v>
      </c>
      <c r="G9" s="25">
        <f t="shared" si="2"/>
        <v>145</v>
      </c>
      <c r="H9" s="23">
        <v>1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1</v>
      </c>
      <c r="M9" s="23">
        <v>23</v>
      </c>
      <c r="N9" s="24">
        <f t="shared" si="6"/>
        <v>15.753424657534246</v>
      </c>
      <c r="O9" s="23">
        <v>123</v>
      </c>
      <c r="P9" s="26">
        <f t="shared" si="7"/>
        <v>84.24657534246576</v>
      </c>
      <c r="Q9" s="25">
        <f t="shared" si="8"/>
        <v>146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3.125</v>
      </c>
      <c r="E10" s="23">
        <v>31</v>
      </c>
      <c r="F10" s="24">
        <f t="shared" si="1"/>
        <v>96.875</v>
      </c>
      <c r="G10" s="25">
        <f t="shared" si="2"/>
        <v>32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1</v>
      </c>
      <c r="N10" s="24">
        <f t="shared" si="6"/>
        <v>3.125</v>
      </c>
      <c r="O10" s="23">
        <v>31</v>
      </c>
      <c r="P10" s="26">
        <f t="shared" si="7"/>
        <v>96.875</v>
      </c>
      <c r="Q10" s="25">
        <f t="shared" si="8"/>
        <v>32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2197</v>
      </c>
      <c r="D12" s="34">
        <f t="shared" si="0"/>
        <v>62.13235294117647</v>
      </c>
      <c r="E12" s="33">
        <f>SUM(E5:E11)</f>
        <v>1339</v>
      </c>
      <c r="F12" s="34">
        <f t="shared" si="1"/>
        <v>37.86764705882353</v>
      </c>
      <c r="G12" s="35">
        <f t="shared" si="2"/>
        <v>3536</v>
      </c>
      <c r="H12" s="33">
        <f>SUM(H5:H11)</f>
        <v>216</v>
      </c>
      <c r="I12" s="34">
        <f t="shared" si="3"/>
        <v>67.9245283018868</v>
      </c>
      <c r="J12" s="33">
        <f>SUM(J5:J11)</f>
        <v>102</v>
      </c>
      <c r="K12" s="34">
        <f t="shared" si="4"/>
        <v>32.075471698113205</v>
      </c>
      <c r="L12" s="35">
        <f t="shared" si="5"/>
        <v>318</v>
      </c>
      <c r="M12" s="33">
        <f>SUM(M5:M11)</f>
        <v>2413</v>
      </c>
      <c r="N12" s="34">
        <f t="shared" si="6"/>
        <v>62.610275038920605</v>
      </c>
      <c r="O12" s="33">
        <f>SUM(O5:O11)</f>
        <v>1441</v>
      </c>
      <c r="P12" s="36">
        <f t="shared" si="7"/>
        <v>37.389724961079395</v>
      </c>
      <c r="Q12" s="35">
        <f t="shared" si="8"/>
        <v>3854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12:30&amp;RCottbus</oddHeader>
    <oddFooter>&amp;R&amp;10Tabelle 41.2 mw</oddFooter>
  </headerFooter>
  <legacyDrawing r:id="rId2"/>
  <oleObjects>
    <oleObject progId="Word.Document.8" shapeId="76061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779</v>
      </c>
      <c r="D5" s="24">
        <f aca="true" t="shared" si="0" ref="D5:D12">IF(C5+E5&lt;&gt;0,100*(C5/(C5+E5)),".")</f>
        <v>62.022292993630565</v>
      </c>
      <c r="E5" s="23">
        <v>477</v>
      </c>
      <c r="F5" s="24">
        <f aca="true" t="shared" si="1" ref="F5:F12">IF(E5+C5&lt;&gt;0,100*(E5/(E5+C5)),".")</f>
        <v>37.97770700636943</v>
      </c>
      <c r="G5" s="25">
        <f aca="true" t="shared" si="2" ref="G5:G12">E5+C5</f>
        <v>1256</v>
      </c>
      <c r="H5" s="23">
        <v>99</v>
      </c>
      <c r="I5" s="24">
        <f aca="true" t="shared" si="3" ref="I5:I12">IF(H5+J5&lt;&gt;0,100*(H5/(H5+J5)),".")</f>
        <v>52.38095238095239</v>
      </c>
      <c r="J5" s="23">
        <v>90</v>
      </c>
      <c r="K5" s="24">
        <f aca="true" t="shared" si="4" ref="K5:K12">IF(J5+H5&lt;&gt;0,100*(J5/(J5+H5)),".")</f>
        <v>47.61904761904761</v>
      </c>
      <c r="L5" s="25">
        <f aca="true" t="shared" si="5" ref="L5:L12">J5+H5</f>
        <v>189</v>
      </c>
      <c r="M5" s="23">
        <v>878</v>
      </c>
      <c r="N5" s="24">
        <f aca="true" t="shared" si="6" ref="N5:N12">IF(M5+O5&lt;&gt;0,100*(M5/(M5+O5)),".")</f>
        <v>60.76124567474048</v>
      </c>
      <c r="O5" s="23">
        <v>567</v>
      </c>
      <c r="P5" s="26">
        <f aca="true" t="shared" si="7" ref="P5:P12">IF(O5+M5&lt;&gt;0,100*(O5/(O5+M5)),".")</f>
        <v>39.23875432525952</v>
      </c>
      <c r="Q5" s="25">
        <f aca="true" t="shared" si="8" ref="Q5:Q12">O5+M5</f>
        <v>1445</v>
      </c>
    </row>
    <row r="6" spans="1:17" ht="15" customHeight="1">
      <c r="A6" s="21"/>
      <c r="B6" s="22" t="s">
        <v>9</v>
      </c>
      <c r="C6" s="23">
        <v>368</v>
      </c>
      <c r="D6" s="24">
        <f t="shared" si="0"/>
        <v>80.34934497816593</v>
      </c>
      <c r="E6" s="23">
        <v>90</v>
      </c>
      <c r="F6" s="24">
        <f t="shared" si="1"/>
        <v>19.65065502183406</v>
      </c>
      <c r="G6" s="25">
        <f t="shared" si="2"/>
        <v>458</v>
      </c>
      <c r="H6" s="23">
        <v>68</v>
      </c>
      <c r="I6" s="24">
        <f t="shared" si="3"/>
        <v>72.3404255319149</v>
      </c>
      <c r="J6" s="23">
        <v>26</v>
      </c>
      <c r="K6" s="24">
        <f t="shared" si="4"/>
        <v>27.659574468085108</v>
      </c>
      <c r="L6" s="25">
        <f t="shared" si="5"/>
        <v>94</v>
      </c>
      <c r="M6" s="23">
        <v>436</v>
      </c>
      <c r="N6" s="24">
        <f t="shared" si="6"/>
        <v>78.98550724637681</v>
      </c>
      <c r="O6" s="23">
        <v>116</v>
      </c>
      <c r="P6" s="26">
        <f t="shared" si="7"/>
        <v>21.014492753623188</v>
      </c>
      <c r="Q6" s="25">
        <f t="shared" si="8"/>
        <v>552</v>
      </c>
    </row>
    <row r="7" spans="1:17" ht="15" customHeight="1">
      <c r="A7" s="21"/>
      <c r="B7" s="22" t="s">
        <v>10</v>
      </c>
      <c r="C7" s="23">
        <v>21</v>
      </c>
      <c r="D7" s="24">
        <f t="shared" si="0"/>
        <v>33.87096774193548</v>
      </c>
      <c r="E7" s="23">
        <v>41</v>
      </c>
      <c r="F7" s="24">
        <f t="shared" si="1"/>
        <v>66.12903225806451</v>
      </c>
      <c r="G7" s="25">
        <f t="shared" si="2"/>
        <v>62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21</v>
      </c>
      <c r="N7" s="24">
        <f t="shared" si="6"/>
        <v>33.87096774193548</v>
      </c>
      <c r="O7" s="23">
        <v>41</v>
      </c>
      <c r="P7" s="26">
        <f t="shared" si="7"/>
        <v>66.12903225806451</v>
      </c>
      <c r="Q7" s="25">
        <f t="shared" si="8"/>
        <v>62</v>
      </c>
    </row>
    <row r="8" spans="1:17" ht="15" customHeight="1">
      <c r="A8" s="21"/>
      <c r="B8" s="22" t="s">
        <v>11</v>
      </c>
      <c r="C8" s="23">
        <v>92</v>
      </c>
      <c r="D8" s="24">
        <f t="shared" si="0"/>
        <v>82.88288288288288</v>
      </c>
      <c r="E8" s="23">
        <v>19</v>
      </c>
      <c r="F8" s="24">
        <f t="shared" si="1"/>
        <v>17.117117117117118</v>
      </c>
      <c r="G8" s="25">
        <f t="shared" si="2"/>
        <v>111</v>
      </c>
      <c r="H8" s="23">
        <v>6</v>
      </c>
      <c r="I8" s="24">
        <f t="shared" si="3"/>
        <v>75</v>
      </c>
      <c r="J8" s="23">
        <v>2</v>
      </c>
      <c r="K8" s="24">
        <f t="shared" si="4"/>
        <v>25</v>
      </c>
      <c r="L8" s="25">
        <f t="shared" si="5"/>
        <v>8</v>
      </c>
      <c r="M8" s="23">
        <v>98</v>
      </c>
      <c r="N8" s="24">
        <f t="shared" si="6"/>
        <v>82.35294117647058</v>
      </c>
      <c r="O8" s="23">
        <v>21</v>
      </c>
      <c r="P8" s="26">
        <f t="shared" si="7"/>
        <v>17.647058823529413</v>
      </c>
      <c r="Q8" s="25">
        <f t="shared" si="8"/>
        <v>119</v>
      </c>
    </row>
    <row r="9" spans="1:17" ht="15" customHeight="1">
      <c r="A9" s="21"/>
      <c r="B9" s="22" t="s">
        <v>12</v>
      </c>
      <c r="C9" s="23">
        <v>1</v>
      </c>
      <c r="D9" s="24">
        <f t="shared" si="0"/>
        <v>1.5384615384615385</v>
      </c>
      <c r="E9" s="23">
        <v>64</v>
      </c>
      <c r="F9" s="24">
        <f t="shared" si="1"/>
        <v>98.46153846153847</v>
      </c>
      <c r="G9" s="25">
        <f t="shared" si="2"/>
        <v>65</v>
      </c>
      <c r="H9" s="23">
        <v>0</v>
      </c>
      <c r="I9" s="24" t="str">
        <f t="shared" si="3"/>
        <v>.</v>
      </c>
      <c r="J9" s="23">
        <v>0</v>
      </c>
      <c r="K9" s="24" t="str">
        <f t="shared" si="4"/>
        <v>.</v>
      </c>
      <c r="L9" s="25">
        <f t="shared" si="5"/>
        <v>0</v>
      </c>
      <c r="M9" s="23">
        <v>1</v>
      </c>
      <c r="N9" s="24">
        <f t="shared" si="6"/>
        <v>1.5384615384615385</v>
      </c>
      <c r="O9" s="23">
        <v>64</v>
      </c>
      <c r="P9" s="26">
        <f t="shared" si="7"/>
        <v>98.46153846153847</v>
      </c>
      <c r="Q9" s="25">
        <f t="shared" si="8"/>
        <v>65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13.793103448275861</v>
      </c>
      <c r="E10" s="23">
        <v>25</v>
      </c>
      <c r="F10" s="24">
        <f t="shared" si="1"/>
        <v>86.20689655172413</v>
      </c>
      <c r="G10" s="25">
        <f t="shared" si="2"/>
        <v>29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4</v>
      </c>
      <c r="N10" s="24">
        <f t="shared" si="6"/>
        <v>13.793103448275861</v>
      </c>
      <c r="O10" s="23">
        <v>25</v>
      </c>
      <c r="P10" s="26">
        <f t="shared" si="7"/>
        <v>86.20689655172413</v>
      </c>
      <c r="Q10" s="25">
        <f t="shared" si="8"/>
        <v>29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1265</v>
      </c>
      <c r="D12" s="34">
        <f t="shared" si="0"/>
        <v>63.85663806158506</v>
      </c>
      <c r="E12" s="33">
        <f>SUM(E5:E11)</f>
        <v>716</v>
      </c>
      <c r="F12" s="34">
        <f t="shared" si="1"/>
        <v>36.14336193841494</v>
      </c>
      <c r="G12" s="35">
        <f t="shared" si="2"/>
        <v>1981</v>
      </c>
      <c r="H12" s="33">
        <f>SUM(H5:H11)</f>
        <v>173</v>
      </c>
      <c r="I12" s="34">
        <f t="shared" si="3"/>
        <v>59.450171821305844</v>
      </c>
      <c r="J12" s="33">
        <f>SUM(J5:J11)</f>
        <v>118</v>
      </c>
      <c r="K12" s="34">
        <f t="shared" si="4"/>
        <v>40.549828178694156</v>
      </c>
      <c r="L12" s="35">
        <f t="shared" si="5"/>
        <v>291</v>
      </c>
      <c r="M12" s="33">
        <f>SUM(M5:M11)</f>
        <v>1438</v>
      </c>
      <c r="N12" s="34">
        <f t="shared" si="6"/>
        <v>63.29225352112676</v>
      </c>
      <c r="O12" s="33">
        <f>SUM(O5:O11)</f>
        <v>834</v>
      </c>
      <c r="P12" s="36">
        <f t="shared" si="7"/>
        <v>36.70774647887324</v>
      </c>
      <c r="Q12" s="35">
        <f t="shared" si="8"/>
        <v>2272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12:30&amp;REberswalde</oddHeader>
    <oddFooter>&amp;R&amp;10Tabelle 41.2 mw</oddFooter>
  </headerFooter>
  <legacyDrawing r:id="rId2"/>
  <oleObjects>
    <oleObject progId="Word.Document.8" shapeId="7606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857</v>
      </c>
      <c r="D5" s="24">
        <f aca="true" t="shared" si="0" ref="D5:D12">IF(C5+E5&lt;&gt;0,100*(C5/(C5+E5)),".")</f>
        <v>59.930069930069926</v>
      </c>
      <c r="E5" s="23">
        <v>573</v>
      </c>
      <c r="F5" s="24">
        <f aca="true" t="shared" si="1" ref="F5:F12">IF(E5+C5&lt;&gt;0,100*(E5/(E5+C5)),".")</f>
        <v>40.069930069930074</v>
      </c>
      <c r="G5" s="25">
        <f aca="true" t="shared" si="2" ref="G5:G12">E5+C5</f>
        <v>1430</v>
      </c>
      <c r="H5" s="23">
        <v>157</v>
      </c>
      <c r="I5" s="24">
        <f aca="true" t="shared" si="3" ref="I5:I12">IF(H5+J5&lt;&gt;0,100*(H5/(H5+J5)),".")</f>
        <v>55.28169014084507</v>
      </c>
      <c r="J5" s="23">
        <v>127</v>
      </c>
      <c r="K5" s="24">
        <f aca="true" t="shared" si="4" ref="K5:K12">IF(J5+H5&lt;&gt;0,100*(J5/(J5+H5)),".")</f>
        <v>44.71830985915493</v>
      </c>
      <c r="L5" s="25">
        <f aca="true" t="shared" si="5" ref="L5:L12">J5+H5</f>
        <v>284</v>
      </c>
      <c r="M5" s="23">
        <v>1014</v>
      </c>
      <c r="N5" s="24">
        <f aca="true" t="shared" si="6" ref="N5:N12">IF(M5+O5&lt;&gt;0,100*(M5/(M5+O5)),".")</f>
        <v>59.15985997666277</v>
      </c>
      <c r="O5" s="23">
        <v>700</v>
      </c>
      <c r="P5" s="26">
        <f aca="true" t="shared" si="7" ref="P5:P12">IF(O5+M5&lt;&gt;0,100*(O5/(O5+M5)),".")</f>
        <v>40.84014002333723</v>
      </c>
      <c r="Q5" s="25">
        <f aca="true" t="shared" si="8" ref="Q5:Q12">O5+M5</f>
        <v>1714</v>
      </c>
    </row>
    <row r="6" spans="1:17" ht="15" customHeight="1">
      <c r="A6" s="21"/>
      <c r="B6" s="22" t="s">
        <v>9</v>
      </c>
      <c r="C6" s="23">
        <v>494</v>
      </c>
      <c r="D6" s="24">
        <f t="shared" si="0"/>
        <v>77.55102040816327</v>
      </c>
      <c r="E6" s="23">
        <v>143</v>
      </c>
      <c r="F6" s="24">
        <f t="shared" si="1"/>
        <v>22.448979591836736</v>
      </c>
      <c r="G6" s="25">
        <f t="shared" si="2"/>
        <v>637</v>
      </c>
      <c r="H6" s="23">
        <v>83</v>
      </c>
      <c r="I6" s="24">
        <f t="shared" si="3"/>
        <v>76.14678899082568</v>
      </c>
      <c r="J6" s="23">
        <v>26</v>
      </c>
      <c r="K6" s="24">
        <f t="shared" si="4"/>
        <v>23.853211009174313</v>
      </c>
      <c r="L6" s="25">
        <f t="shared" si="5"/>
        <v>109</v>
      </c>
      <c r="M6" s="23">
        <v>577</v>
      </c>
      <c r="N6" s="24">
        <f t="shared" si="6"/>
        <v>77.34584450402144</v>
      </c>
      <c r="O6" s="23">
        <v>169</v>
      </c>
      <c r="P6" s="26">
        <f t="shared" si="7"/>
        <v>22.654155495978554</v>
      </c>
      <c r="Q6" s="25">
        <f t="shared" si="8"/>
        <v>746</v>
      </c>
    </row>
    <row r="7" spans="1:17" ht="15" customHeight="1">
      <c r="A7" s="21"/>
      <c r="B7" s="22" t="s">
        <v>10</v>
      </c>
      <c r="C7" s="23">
        <v>46</v>
      </c>
      <c r="D7" s="24">
        <f t="shared" si="0"/>
        <v>50.54945054945055</v>
      </c>
      <c r="E7" s="23">
        <v>45</v>
      </c>
      <c r="F7" s="24">
        <f t="shared" si="1"/>
        <v>49.45054945054945</v>
      </c>
      <c r="G7" s="25">
        <f t="shared" si="2"/>
        <v>91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46</v>
      </c>
      <c r="N7" s="24">
        <f t="shared" si="6"/>
        <v>50.54945054945055</v>
      </c>
      <c r="O7" s="23">
        <v>45</v>
      </c>
      <c r="P7" s="26">
        <f t="shared" si="7"/>
        <v>49.45054945054945</v>
      </c>
      <c r="Q7" s="25">
        <f t="shared" si="8"/>
        <v>91</v>
      </c>
    </row>
    <row r="8" spans="1:17" ht="15" customHeight="1">
      <c r="A8" s="21"/>
      <c r="B8" s="22" t="s">
        <v>11</v>
      </c>
      <c r="C8" s="23">
        <v>63</v>
      </c>
      <c r="D8" s="24">
        <f t="shared" si="0"/>
        <v>76.82926829268293</v>
      </c>
      <c r="E8" s="23">
        <v>19</v>
      </c>
      <c r="F8" s="24">
        <f t="shared" si="1"/>
        <v>23.170731707317074</v>
      </c>
      <c r="G8" s="25">
        <f t="shared" si="2"/>
        <v>82</v>
      </c>
      <c r="H8" s="23">
        <v>2</v>
      </c>
      <c r="I8" s="24">
        <f t="shared" si="3"/>
        <v>100</v>
      </c>
      <c r="J8" s="23">
        <v>0</v>
      </c>
      <c r="K8" s="24">
        <f t="shared" si="4"/>
        <v>0</v>
      </c>
      <c r="L8" s="25">
        <f t="shared" si="5"/>
        <v>2</v>
      </c>
      <c r="M8" s="23">
        <v>65</v>
      </c>
      <c r="N8" s="24">
        <f t="shared" si="6"/>
        <v>77.38095238095238</v>
      </c>
      <c r="O8" s="23">
        <v>19</v>
      </c>
      <c r="P8" s="26">
        <f t="shared" si="7"/>
        <v>22.61904761904762</v>
      </c>
      <c r="Q8" s="25">
        <f t="shared" si="8"/>
        <v>84</v>
      </c>
    </row>
    <row r="9" spans="1:17" ht="15" customHeight="1">
      <c r="A9" s="21"/>
      <c r="B9" s="22" t="s">
        <v>12</v>
      </c>
      <c r="C9" s="23">
        <v>10</v>
      </c>
      <c r="D9" s="24">
        <f t="shared" si="0"/>
        <v>9.433962264150944</v>
      </c>
      <c r="E9" s="23">
        <v>96</v>
      </c>
      <c r="F9" s="24">
        <f t="shared" si="1"/>
        <v>90.56603773584906</v>
      </c>
      <c r="G9" s="25">
        <f t="shared" si="2"/>
        <v>106</v>
      </c>
      <c r="H9" s="23">
        <v>2</v>
      </c>
      <c r="I9" s="24">
        <f t="shared" si="3"/>
        <v>66.66666666666666</v>
      </c>
      <c r="J9" s="23">
        <v>1</v>
      </c>
      <c r="K9" s="24">
        <f t="shared" si="4"/>
        <v>33.33333333333333</v>
      </c>
      <c r="L9" s="25">
        <f t="shared" si="5"/>
        <v>3</v>
      </c>
      <c r="M9" s="23">
        <v>12</v>
      </c>
      <c r="N9" s="24">
        <f t="shared" si="6"/>
        <v>11.009174311926607</v>
      </c>
      <c r="O9" s="23">
        <v>97</v>
      </c>
      <c r="P9" s="26">
        <f t="shared" si="7"/>
        <v>88.9908256880734</v>
      </c>
      <c r="Q9" s="25">
        <f t="shared" si="8"/>
        <v>109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5.263157894736842</v>
      </c>
      <c r="E10" s="23">
        <v>72</v>
      </c>
      <c r="F10" s="24">
        <f t="shared" si="1"/>
        <v>94.73684210526315</v>
      </c>
      <c r="G10" s="25">
        <f t="shared" si="2"/>
        <v>76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4</v>
      </c>
      <c r="N10" s="24">
        <f t="shared" si="6"/>
        <v>5.194805194805195</v>
      </c>
      <c r="O10" s="23">
        <v>73</v>
      </c>
      <c r="P10" s="26">
        <f t="shared" si="7"/>
        <v>94.8051948051948</v>
      </c>
      <c r="Q10" s="25">
        <f t="shared" si="8"/>
        <v>77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1474</v>
      </c>
      <c r="D12" s="34">
        <f t="shared" si="0"/>
        <v>60.85879438480595</v>
      </c>
      <c r="E12" s="33">
        <f>SUM(E5:E11)</f>
        <v>948</v>
      </c>
      <c r="F12" s="34">
        <f t="shared" si="1"/>
        <v>39.14120561519405</v>
      </c>
      <c r="G12" s="35">
        <f t="shared" si="2"/>
        <v>2422</v>
      </c>
      <c r="H12" s="33">
        <f>SUM(H5:H11)</f>
        <v>244</v>
      </c>
      <c r="I12" s="34">
        <f t="shared" si="3"/>
        <v>61.152882205513784</v>
      </c>
      <c r="J12" s="33">
        <f>SUM(J5:J11)</f>
        <v>155</v>
      </c>
      <c r="K12" s="34">
        <f t="shared" si="4"/>
        <v>38.847117794486216</v>
      </c>
      <c r="L12" s="35">
        <f t="shared" si="5"/>
        <v>399</v>
      </c>
      <c r="M12" s="33">
        <f>SUM(M5:M11)</f>
        <v>1718</v>
      </c>
      <c r="N12" s="34">
        <f t="shared" si="6"/>
        <v>60.900389932648004</v>
      </c>
      <c r="O12" s="33">
        <f>SUM(O5:O11)</f>
        <v>1103</v>
      </c>
      <c r="P12" s="36">
        <f t="shared" si="7"/>
        <v>39.099610067352</v>
      </c>
      <c r="Q12" s="35">
        <f t="shared" si="8"/>
        <v>2821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12:30&amp;RFrankfurt-Oder</oddHeader>
    <oddFooter>&amp;R&amp;10Tabelle 41.2 mw</oddFooter>
  </headerFooter>
  <legacyDrawing r:id="rId2"/>
  <oleObjects>
    <oleObject progId="Word.Document.8" shapeId="760639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1211</v>
      </c>
      <c r="D5" s="24">
        <f aca="true" t="shared" si="0" ref="D5:D12">IF(C5+E5&lt;&gt;0,100*(C5/(C5+E5)),".")</f>
        <v>63.403141361256544</v>
      </c>
      <c r="E5" s="23">
        <v>699</v>
      </c>
      <c r="F5" s="24">
        <f aca="true" t="shared" si="1" ref="F5:F12">IF(E5+C5&lt;&gt;0,100*(E5/(E5+C5)),".")</f>
        <v>36.596858638743456</v>
      </c>
      <c r="G5" s="25">
        <f aca="true" t="shared" si="2" ref="G5:G12">E5+C5</f>
        <v>1910</v>
      </c>
      <c r="H5" s="23">
        <v>119</v>
      </c>
      <c r="I5" s="24">
        <f aca="true" t="shared" si="3" ref="I5:I12">IF(H5+J5&lt;&gt;0,100*(H5/(H5+J5)),".")</f>
        <v>49.17355371900827</v>
      </c>
      <c r="J5" s="23">
        <v>123</v>
      </c>
      <c r="K5" s="24">
        <f aca="true" t="shared" si="4" ref="K5:K12">IF(J5+H5&lt;&gt;0,100*(J5/(J5+H5)),".")</f>
        <v>50.82644628099173</v>
      </c>
      <c r="L5" s="25">
        <f aca="true" t="shared" si="5" ref="L5:L12">J5+H5</f>
        <v>242</v>
      </c>
      <c r="M5" s="23">
        <v>1330</v>
      </c>
      <c r="N5" s="24">
        <f aca="true" t="shared" si="6" ref="N5:N12">IF(M5+O5&lt;&gt;0,100*(M5/(M5+O5)),".")</f>
        <v>61.80297397769516</v>
      </c>
      <c r="O5" s="23">
        <v>822</v>
      </c>
      <c r="P5" s="26">
        <f aca="true" t="shared" si="7" ref="P5:P12">IF(O5+M5&lt;&gt;0,100*(O5/(O5+M5)),".")</f>
        <v>38.19702602230483</v>
      </c>
      <c r="Q5" s="25">
        <f aca="true" t="shared" si="8" ref="Q5:Q12">O5+M5</f>
        <v>2152</v>
      </c>
    </row>
    <row r="6" spans="1:17" ht="15" customHeight="1">
      <c r="A6" s="21"/>
      <c r="B6" s="22" t="s">
        <v>9</v>
      </c>
      <c r="C6" s="23">
        <v>636</v>
      </c>
      <c r="D6" s="24">
        <f t="shared" si="0"/>
        <v>72.02718006795017</v>
      </c>
      <c r="E6" s="23">
        <v>247</v>
      </c>
      <c r="F6" s="24">
        <f t="shared" si="1"/>
        <v>27.97281993204983</v>
      </c>
      <c r="G6" s="25">
        <f t="shared" si="2"/>
        <v>883</v>
      </c>
      <c r="H6" s="23">
        <v>111</v>
      </c>
      <c r="I6" s="24">
        <f t="shared" si="3"/>
        <v>71.61290322580646</v>
      </c>
      <c r="J6" s="23">
        <v>44</v>
      </c>
      <c r="K6" s="24">
        <f t="shared" si="4"/>
        <v>28.387096774193548</v>
      </c>
      <c r="L6" s="25">
        <f t="shared" si="5"/>
        <v>155</v>
      </c>
      <c r="M6" s="23">
        <v>747</v>
      </c>
      <c r="N6" s="24">
        <f t="shared" si="6"/>
        <v>71.96531791907515</v>
      </c>
      <c r="O6" s="23">
        <v>291</v>
      </c>
      <c r="P6" s="26">
        <f t="shared" si="7"/>
        <v>28.034682080924856</v>
      </c>
      <c r="Q6" s="25">
        <f t="shared" si="8"/>
        <v>1038</v>
      </c>
    </row>
    <row r="7" spans="1:17" ht="15" customHeight="1">
      <c r="A7" s="21"/>
      <c r="B7" s="22" t="s">
        <v>10</v>
      </c>
      <c r="C7" s="23">
        <v>47</v>
      </c>
      <c r="D7" s="24">
        <f t="shared" si="0"/>
        <v>44.339622641509436</v>
      </c>
      <c r="E7" s="23">
        <v>59</v>
      </c>
      <c r="F7" s="24">
        <f t="shared" si="1"/>
        <v>55.660377358490564</v>
      </c>
      <c r="G7" s="25">
        <f t="shared" si="2"/>
        <v>106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47</v>
      </c>
      <c r="N7" s="24">
        <f t="shared" si="6"/>
        <v>44.339622641509436</v>
      </c>
      <c r="O7" s="23">
        <v>59</v>
      </c>
      <c r="P7" s="26">
        <f t="shared" si="7"/>
        <v>55.660377358490564</v>
      </c>
      <c r="Q7" s="25">
        <f t="shared" si="8"/>
        <v>106</v>
      </c>
    </row>
    <row r="8" spans="1:17" ht="15" customHeight="1">
      <c r="A8" s="21"/>
      <c r="B8" s="22" t="s">
        <v>11</v>
      </c>
      <c r="C8" s="23">
        <v>160</v>
      </c>
      <c r="D8" s="24">
        <f t="shared" si="0"/>
        <v>68.6695278969957</v>
      </c>
      <c r="E8" s="23">
        <v>73</v>
      </c>
      <c r="F8" s="24">
        <f t="shared" si="1"/>
        <v>31.330472103004293</v>
      </c>
      <c r="G8" s="25">
        <f t="shared" si="2"/>
        <v>233</v>
      </c>
      <c r="H8" s="23">
        <v>3</v>
      </c>
      <c r="I8" s="24">
        <f t="shared" si="3"/>
        <v>60</v>
      </c>
      <c r="J8" s="23">
        <v>2</v>
      </c>
      <c r="K8" s="24">
        <f t="shared" si="4"/>
        <v>40</v>
      </c>
      <c r="L8" s="25">
        <f t="shared" si="5"/>
        <v>5</v>
      </c>
      <c r="M8" s="23">
        <v>163</v>
      </c>
      <c r="N8" s="24">
        <f t="shared" si="6"/>
        <v>68.4873949579832</v>
      </c>
      <c r="O8" s="23">
        <v>75</v>
      </c>
      <c r="P8" s="26">
        <f t="shared" si="7"/>
        <v>31.512605042016805</v>
      </c>
      <c r="Q8" s="25">
        <f t="shared" si="8"/>
        <v>238</v>
      </c>
    </row>
    <row r="9" spans="1:17" ht="15" customHeight="1">
      <c r="A9" s="21"/>
      <c r="B9" s="22" t="s">
        <v>12</v>
      </c>
      <c r="C9" s="23">
        <v>15</v>
      </c>
      <c r="D9" s="24">
        <f t="shared" si="0"/>
        <v>10.56338028169014</v>
      </c>
      <c r="E9" s="23">
        <v>127</v>
      </c>
      <c r="F9" s="24">
        <f t="shared" si="1"/>
        <v>89.43661971830986</v>
      </c>
      <c r="G9" s="25">
        <f t="shared" si="2"/>
        <v>142</v>
      </c>
      <c r="H9" s="23">
        <v>0</v>
      </c>
      <c r="I9" s="24">
        <f t="shared" si="3"/>
        <v>0</v>
      </c>
      <c r="J9" s="23">
        <v>1</v>
      </c>
      <c r="K9" s="24">
        <f t="shared" si="4"/>
        <v>100</v>
      </c>
      <c r="L9" s="25">
        <f t="shared" si="5"/>
        <v>1</v>
      </c>
      <c r="M9" s="23">
        <v>15</v>
      </c>
      <c r="N9" s="24">
        <f t="shared" si="6"/>
        <v>10.48951048951049</v>
      </c>
      <c r="O9" s="23">
        <v>128</v>
      </c>
      <c r="P9" s="26">
        <f t="shared" si="7"/>
        <v>89.5104895104895</v>
      </c>
      <c r="Q9" s="25">
        <f t="shared" si="8"/>
        <v>143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6.25</v>
      </c>
      <c r="E10" s="23">
        <v>30</v>
      </c>
      <c r="F10" s="24">
        <f t="shared" si="1"/>
        <v>93.75</v>
      </c>
      <c r="G10" s="25">
        <f t="shared" si="2"/>
        <v>32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2</v>
      </c>
      <c r="N10" s="24">
        <f t="shared" si="6"/>
        <v>6.25</v>
      </c>
      <c r="O10" s="23">
        <v>30</v>
      </c>
      <c r="P10" s="26">
        <f t="shared" si="7"/>
        <v>93.75</v>
      </c>
      <c r="Q10" s="25">
        <f t="shared" si="8"/>
        <v>32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2071</v>
      </c>
      <c r="D12" s="34">
        <f t="shared" si="0"/>
        <v>62.643678160919535</v>
      </c>
      <c r="E12" s="33">
        <f>SUM(E5:E11)</f>
        <v>1235</v>
      </c>
      <c r="F12" s="34">
        <f t="shared" si="1"/>
        <v>37.35632183908046</v>
      </c>
      <c r="G12" s="35">
        <f t="shared" si="2"/>
        <v>3306</v>
      </c>
      <c r="H12" s="33">
        <f>SUM(H5:H11)</f>
        <v>233</v>
      </c>
      <c r="I12" s="34">
        <f t="shared" si="3"/>
        <v>57.81637717121588</v>
      </c>
      <c r="J12" s="33">
        <f>SUM(J5:J11)</f>
        <v>170</v>
      </c>
      <c r="K12" s="34">
        <f t="shared" si="4"/>
        <v>42.18362282878412</v>
      </c>
      <c r="L12" s="35">
        <f t="shared" si="5"/>
        <v>403</v>
      </c>
      <c r="M12" s="33">
        <f>SUM(M5:M11)</f>
        <v>2304</v>
      </c>
      <c r="N12" s="34">
        <f t="shared" si="6"/>
        <v>62.119169587489885</v>
      </c>
      <c r="O12" s="33">
        <f>SUM(O5:O11)</f>
        <v>1405</v>
      </c>
      <c r="P12" s="36">
        <f t="shared" si="7"/>
        <v>37.88083041251011</v>
      </c>
      <c r="Q12" s="35">
        <f t="shared" si="8"/>
        <v>3709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12:30&amp;RNeuruppin</oddHeader>
    <oddFooter>&amp;R&amp;10Tabelle 41.2 mw</oddFooter>
  </headerFooter>
  <legacyDrawing r:id="rId2"/>
  <oleObjects>
    <oleObject progId="Word.Document.8" shapeId="760642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17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1748</v>
      </c>
      <c r="D5" s="24">
        <f aca="true" t="shared" si="0" ref="D5:D12">IF(C5+E5&lt;&gt;0,100*(C5/(C5+E5)),".")</f>
        <v>60.275862068965516</v>
      </c>
      <c r="E5" s="23">
        <v>1152</v>
      </c>
      <c r="F5" s="24">
        <f aca="true" t="shared" si="1" ref="F5:F12">IF(E5+C5&lt;&gt;0,100*(E5/(E5+C5)),".")</f>
        <v>39.724137931034484</v>
      </c>
      <c r="G5" s="25">
        <f aca="true" t="shared" si="2" ref="G5:G12">E5+C5</f>
        <v>2900</v>
      </c>
      <c r="H5" s="23">
        <v>250</v>
      </c>
      <c r="I5" s="24">
        <f aca="true" t="shared" si="3" ref="I5:I12">IF(H5+J5&lt;&gt;0,100*(H5/(H5+J5)),".")</f>
        <v>54.58515283842795</v>
      </c>
      <c r="J5" s="23">
        <v>208</v>
      </c>
      <c r="K5" s="24">
        <f aca="true" t="shared" si="4" ref="K5:K12">IF(J5+H5&lt;&gt;0,100*(J5/(J5+H5)),".")</f>
        <v>45.414847161572055</v>
      </c>
      <c r="L5" s="25">
        <f aca="true" t="shared" si="5" ref="L5:L12">J5+H5</f>
        <v>458</v>
      </c>
      <c r="M5" s="23">
        <v>1998</v>
      </c>
      <c r="N5" s="24">
        <f aca="true" t="shared" si="6" ref="N5:N12">IF(M5+O5&lt;&gt;0,100*(M5/(M5+O5)),".")</f>
        <v>59.49970220369267</v>
      </c>
      <c r="O5" s="23">
        <v>1360</v>
      </c>
      <c r="P5" s="26">
        <f aca="true" t="shared" si="7" ref="P5:P12">IF(O5+M5&lt;&gt;0,100*(O5/(O5+M5)),".")</f>
        <v>40.50029779630733</v>
      </c>
      <c r="Q5" s="25">
        <f aca="true" t="shared" si="8" ref="Q5:Q12">O5+M5</f>
        <v>3358</v>
      </c>
    </row>
    <row r="6" spans="1:17" ht="15" customHeight="1">
      <c r="A6" s="21"/>
      <c r="B6" s="22" t="s">
        <v>9</v>
      </c>
      <c r="C6" s="23">
        <v>591</v>
      </c>
      <c r="D6" s="24">
        <f t="shared" si="0"/>
        <v>76.15979381443299</v>
      </c>
      <c r="E6" s="23">
        <v>185</v>
      </c>
      <c r="F6" s="24">
        <f t="shared" si="1"/>
        <v>23.840206185567013</v>
      </c>
      <c r="G6" s="25">
        <f t="shared" si="2"/>
        <v>776</v>
      </c>
      <c r="H6" s="23">
        <v>146</v>
      </c>
      <c r="I6" s="24">
        <f t="shared" si="3"/>
        <v>69.52380952380952</v>
      </c>
      <c r="J6" s="23">
        <v>64</v>
      </c>
      <c r="K6" s="24">
        <f t="shared" si="4"/>
        <v>30.476190476190478</v>
      </c>
      <c r="L6" s="25">
        <f t="shared" si="5"/>
        <v>210</v>
      </c>
      <c r="M6" s="23">
        <v>737</v>
      </c>
      <c r="N6" s="24">
        <f t="shared" si="6"/>
        <v>74.74645030425964</v>
      </c>
      <c r="O6" s="23">
        <v>249</v>
      </c>
      <c r="P6" s="26">
        <f t="shared" si="7"/>
        <v>25.25354969574036</v>
      </c>
      <c r="Q6" s="25">
        <f t="shared" si="8"/>
        <v>986</v>
      </c>
    </row>
    <row r="7" spans="1:17" ht="15" customHeight="1">
      <c r="A7" s="21"/>
      <c r="B7" s="22" t="s">
        <v>10</v>
      </c>
      <c r="C7" s="23">
        <v>42</v>
      </c>
      <c r="D7" s="24">
        <f t="shared" si="0"/>
        <v>39.62264150943396</v>
      </c>
      <c r="E7" s="23">
        <v>64</v>
      </c>
      <c r="F7" s="24">
        <f t="shared" si="1"/>
        <v>60.37735849056604</v>
      </c>
      <c r="G7" s="25">
        <f t="shared" si="2"/>
        <v>106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42</v>
      </c>
      <c r="N7" s="24">
        <f t="shared" si="6"/>
        <v>39.62264150943396</v>
      </c>
      <c r="O7" s="23">
        <v>64</v>
      </c>
      <c r="P7" s="26">
        <f t="shared" si="7"/>
        <v>60.37735849056604</v>
      </c>
      <c r="Q7" s="25">
        <f t="shared" si="8"/>
        <v>106</v>
      </c>
    </row>
    <row r="8" spans="1:17" ht="15" customHeight="1">
      <c r="A8" s="21"/>
      <c r="B8" s="22" t="s">
        <v>11</v>
      </c>
      <c r="C8" s="23">
        <v>151</v>
      </c>
      <c r="D8" s="24">
        <f t="shared" si="0"/>
        <v>53.16901408450704</v>
      </c>
      <c r="E8" s="23">
        <v>133</v>
      </c>
      <c r="F8" s="24">
        <f t="shared" si="1"/>
        <v>46.83098591549296</v>
      </c>
      <c r="G8" s="25">
        <f t="shared" si="2"/>
        <v>284</v>
      </c>
      <c r="H8" s="23">
        <v>4</v>
      </c>
      <c r="I8" s="24">
        <f t="shared" si="3"/>
        <v>33.33333333333333</v>
      </c>
      <c r="J8" s="23">
        <v>8</v>
      </c>
      <c r="K8" s="24">
        <f t="shared" si="4"/>
        <v>66.66666666666666</v>
      </c>
      <c r="L8" s="25">
        <f t="shared" si="5"/>
        <v>12</v>
      </c>
      <c r="M8" s="23">
        <v>155</v>
      </c>
      <c r="N8" s="24">
        <f t="shared" si="6"/>
        <v>52.36486486486487</v>
      </c>
      <c r="O8" s="23">
        <v>141</v>
      </c>
      <c r="P8" s="26">
        <f t="shared" si="7"/>
        <v>47.63513513513514</v>
      </c>
      <c r="Q8" s="25">
        <f t="shared" si="8"/>
        <v>296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4.942965779467681</v>
      </c>
      <c r="E9" s="23">
        <v>250</v>
      </c>
      <c r="F9" s="24">
        <f t="shared" si="1"/>
        <v>95.05703422053232</v>
      </c>
      <c r="G9" s="25">
        <f t="shared" si="2"/>
        <v>263</v>
      </c>
      <c r="H9" s="23">
        <v>1</v>
      </c>
      <c r="I9" s="24">
        <f t="shared" si="3"/>
        <v>14.285714285714285</v>
      </c>
      <c r="J9" s="23">
        <v>6</v>
      </c>
      <c r="K9" s="24">
        <f t="shared" si="4"/>
        <v>85.71428571428571</v>
      </c>
      <c r="L9" s="25">
        <f t="shared" si="5"/>
        <v>7</v>
      </c>
      <c r="M9" s="23">
        <v>14</v>
      </c>
      <c r="N9" s="24">
        <f t="shared" si="6"/>
        <v>5.185185185185185</v>
      </c>
      <c r="O9" s="23">
        <v>256</v>
      </c>
      <c r="P9" s="26">
        <f t="shared" si="7"/>
        <v>94.81481481481482</v>
      </c>
      <c r="Q9" s="25">
        <f t="shared" si="8"/>
        <v>270</v>
      </c>
    </row>
    <row r="10" spans="1:17" ht="15" customHeight="1">
      <c r="A10" s="21"/>
      <c r="B10" s="22" t="s">
        <v>13</v>
      </c>
      <c r="C10" s="23">
        <v>8</v>
      </c>
      <c r="D10" s="24">
        <f t="shared" si="0"/>
        <v>16.666666666666664</v>
      </c>
      <c r="E10" s="23">
        <v>40</v>
      </c>
      <c r="F10" s="24">
        <f t="shared" si="1"/>
        <v>83.33333333333334</v>
      </c>
      <c r="G10" s="25">
        <f t="shared" si="2"/>
        <v>48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8</v>
      </c>
      <c r="N10" s="24">
        <f t="shared" si="6"/>
        <v>16.666666666666664</v>
      </c>
      <c r="O10" s="23">
        <v>40</v>
      </c>
      <c r="P10" s="26">
        <f t="shared" si="7"/>
        <v>83.33333333333334</v>
      </c>
      <c r="Q10" s="25">
        <f t="shared" si="8"/>
        <v>48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2553</v>
      </c>
      <c r="D12" s="34">
        <f t="shared" si="0"/>
        <v>58.327621658670324</v>
      </c>
      <c r="E12" s="33">
        <f>SUM(E5:E11)</f>
        <v>1824</v>
      </c>
      <c r="F12" s="34">
        <f t="shared" si="1"/>
        <v>41.67237834132968</v>
      </c>
      <c r="G12" s="35">
        <f t="shared" si="2"/>
        <v>4377</v>
      </c>
      <c r="H12" s="33">
        <f>SUM(H5:H11)</f>
        <v>401</v>
      </c>
      <c r="I12" s="34">
        <f t="shared" si="3"/>
        <v>58.369723435225616</v>
      </c>
      <c r="J12" s="33">
        <f>SUM(J5:J11)</f>
        <v>286</v>
      </c>
      <c r="K12" s="34">
        <f t="shared" si="4"/>
        <v>41.630276564774384</v>
      </c>
      <c r="L12" s="35">
        <f t="shared" si="5"/>
        <v>687</v>
      </c>
      <c r="M12" s="33">
        <f>SUM(M5:M11)</f>
        <v>2954</v>
      </c>
      <c r="N12" s="34">
        <f t="shared" si="6"/>
        <v>58.333333333333336</v>
      </c>
      <c r="O12" s="33">
        <f>SUM(O5:O11)</f>
        <v>2110</v>
      </c>
      <c r="P12" s="36">
        <f t="shared" si="7"/>
        <v>41.66666666666667</v>
      </c>
      <c r="Q12" s="35">
        <f t="shared" si="8"/>
        <v>5064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12:30&amp;RPotsdam</oddHeader>
    <oddFooter>&amp;R&amp;10Tabelle 41.2 mw</oddFooter>
  </headerFooter>
  <legacyDrawing r:id="rId2"/>
  <oleObjects>
    <oleObject progId="Word.Document.8" shapeId="76064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2009-01-21T18:54:23Z</dcterms:created>
  <dcterms:modified xsi:type="dcterms:W3CDTF">2009-01-21T18:54:29Z</dcterms:modified>
  <cp:category/>
  <cp:version/>
  <cp:contentType/>
  <cp:contentStatus/>
</cp:coreProperties>
</file>