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Bad Kreuznach" sheetId="1" r:id="rId1"/>
    <sheet name="Kaiserslautern" sheetId="2" r:id="rId2"/>
    <sheet name="Koblenz" sheetId="3" r:id="rId3"/>
    <sheet name="Ludwigshafen" sheetId="4" r:id="rId4"/>
    <sheet name="Mainz" sheetId="5" r:id="rId5"/>
    <sheet name="Mayen" sheetId="6" r:id="rId6"/>
    <sheet name="Montabaur" sheetId="7" r:id="rId7"/>
    <sheet name="Landau" sheetId="8" r:id="rId8"/>
    <sheet name="Neuwied" sheetId="9" r:id="rId9"/>
    <sheet name="Pirmasens" sheetId="10" r:id="rId10"/>
    <sheet name="Trier" sheetId="11" r:id="rId11"/>
  </sheets>
  <definedNames>
    <definedName name="_xlnm.Print_Area" localSheetId="0">'Bad Kreuznach'!$A$2:$Q$16</definedName>
    <definedName name="_xlnm.Print_Area" localSheetId="1">'Kaiserslautern'!$A$2:$Q$16</definedName>
    <definedName name="_xlnm.Print_Area" localSheetId="2">'Koblenz'!$A$2:$Q$16</definedName>
    <definedName name="_xlnm.Print_Area" localSheetId="7">'Landau'!$A$2:$Q$16</definedName>
    <definedName name="_xlnm.Print_Area" localSheetId="3">'Ludwigshafen'!$A$2:$Q$16</definedName>
    <definedName name="_xlnm.Print_Area" localSheetId="4">'Mainz'!$A$2:$Q$16</definedName>
    <definedName name="_xlnm.Print_Area" localSheetId="5">'Mayen'!$A$2:$Q$16</definedName>
    <definedName name="_xlnm.Print_Area" localSheetId="6">'Montabaur'!$A$2:$Q$16</definedName>
    <definedName name="_xlnm.Print_Area" localSheetId="8">'Neuwied'!$A$2:$Q$16</definedName>
    <definedName name="_xlnm.Print_Area" localSheetId="9">'Pirmasens'!$A$2:$Q$16</definedName>
    <definedName name="_xlnm.Print_Area" localSheetId="10">'Trier'!$A$2:$Q$16</definedName>
  </definedNames>
  <calcPr fullCalcOnLoad="1" refMode="R1C1"/>
</workbook>
</file>

<file path=xl/sharedStrings.xml><?xml version="1.0" encoding="utf-8"?>
<sst xmlns="http://schemas.openxmlformats.org/spreadsheetml/2006/main" count="330" uniqueCount="29">
  <si>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</si>
  <si>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</si>
  <si>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</si>
  <si>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</si>
  <si>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</si>
  <si>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</si>
  <si>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</si>
  <si>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</si>
  <si>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</si>
  <si>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</si>
  <si>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</si>
  <si>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</si>
  <si>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</si>
  <si>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</si>
  <si>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</si>
  <si>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</si>
  <si>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</si>
  <si>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2007 bis zum 30. September 2008, unterteilt nach Zuständigkeitsbereichen und Geschlecht
 in Bad Kreuznach</t>
  </si>
  <si>
    <t>Quelle: Bundesinstitut für Berufsbildung (BIBB), Erhebung zum 30. September 2008</t>
  </si>
  <si>
    <t>Neu abgeschlossene Ausbildungsverträge vom 01. Oktober 2007 bis zum 30. September 2008, unterteilt nach Zuständigkeitsbereichen und Geschlecht
 in Kaiserslautern</t>
  </si>
  <si>
    <t>Neu abgeschlossene Ausbildungsverträge vom 01. Oktober 2007 bis zum 30. September 2008, unterteilt nach Zuständigkeitsbereichen und Geschlecht
 in Koblenz</t>
  </si>
  <si>
    <t>Neu abgeschlossene Ausbildungsverträge vom 01. Oktober 2007 bis zum 30. September 2008, unterteilt nach Zuständigkeitsbereichen und Geschlecht
 in Ludwigshafen</t>
  </si>
  <si>
    <t>Neu abgeschlossene Ausbildungsverträge vom 01. Oktober 2007 bis zum 30. September 2008, unterteilt nach Zuständigkeitsbereichen und Geschlecht
 in Mainz</t>
  </si>
  <si>
    <t>Neu abgeschlossene Ausbildungsverträge vom 01. Oktober 2007 bis zum 30. September 2008, unterteilt nach Zuständigkeitsbereichen und Geschlecht
 in Mayen</t>
  </si>
  <si>
    <t>Neu abgeschlossene Ausbildungsverträge vom 01. Oktober 2007 bis zum 30. September 2008, unterteilt nach Zuständigkeitsbereichen und Geschlecht
 in Montabaur</t>
  </si>
  <si>
    <t>Neu abgeschlossene Ausbildungsverträge vom 01. Oktober 2007 bis zum 30. September 2008, unterteilt nach Zuständigkeitsbereichen und Geschlecht
 in Landau</t>
  </si>
  <si>
    <t>Neu abgeschlossene Ausbildungsverträge vom 01. Oktober 2007 bis zum 30. September 2008, unterteilt nach Zuständigkeitsbereichen und Geschlecht
 in Neuwied</t>
  </si>
  <si>
    <t>Neu abgeschlossene Ausbildungsverträge vom 01. Oktober 2007 bis zum 30. September 2008, unterteilt nach Zuständigkeitsbereichen und Geschlecht
 in Pirmasens</t>
  </si>
  <si>
    <t>Neu abgeschlossene Ausbildungsverträge vom 01. Oktober 2007 bis zum 30. September 2008, unterteilt nach Zuständigkeitsbereichen und Geschlecht
 in Trier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</si>
</sst>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72" fontId="0" fillId="0" borderId="8" xfId="0" applyNumberFormat="1" applyFill="1" applyBorder="1" applyAlignment="1">
      <alignment horizontal="center" vertical="center" shrinkToFit="1"/>
    </xf>
    <xf numFmtId="172" fontId="0" fillId="2" borderId="8" xfId="0" applyNumberFormat="1" applyFill="1" applyBorder="1" applyAlignment="1">
      <alignment horizontal="center" vertical="center" shrinkToFit="1"/>
    </xf>
    <xf numFmtId="172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72" fontId="0" fillId="0" borderId="9" xfId="0" applyNumberFormat="1" applyFill="1" applyBorder="1" applyAlignment="1">
      <alignment horizontal="center" vertical="center" shrinkToFit="1"/>
    </xf>
    <xf numFmtId="172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72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72" fontId="2" fillId="0" borderId="10" xfId="0" applyNumberFormat="1" applyFont="1" applyFill="1" applyBorder="1" applyAlignment="1">
      <alignment horizontal="right" shrinkToFit="1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2" fontId="2" fillId="0" borderId="9" xfId="0" applyNumberFormat="1" applyFont="1" applyFill="1" applyBorder="1" applyAlignment="1">
      <alignment horizontal="right" shrinkToFit="1"/>
    </xf>
    <xf numFmtId="172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 shrinkToFit="1"/>
    </xf>
    <xf numFmtId="172" fontId="3" fillId="0" borderId="9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72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17"/>
  <sheetViews>
    <sheetView tabSelected="1"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631</v>
      </c>
      <c r="D5" s="24">
        <f aca="true" t="shared" si="0" ref="D5:D12">IF(C5+E5&lt;&gt;0,100*(C5/(C5+E5)),".")</f>
        <v>61.681329423264906</v>
      </c>
      <c r="E5" s="23">
        <v>392</v>
      </c>
      <c r="F5" s="24">
        <f aca="true" t="shared" si="1" ref="F5:F12">IF(E5+C5&lt;&gt;0,100*(E5/(E5+C5)),".")</f>
        <v>38.318670576735094</v>
      </c>
      <c r="G5" s="25">
        <f aca="true" t="shared" si="2" ref="G5:G12">E5+C5</f>
        <v>1023</v>
      </c>
      <c r="H5" s="23">
        <v>78</v>
      </c>
      <c r="I5" s="24">
        <f aca="true" t="shared" si="3" ref="I5:I12">IF(H5+J5&lt;&gt;0,100*(H5/(H5+J5)),".")</f>
        <v>47.85276073619632</v>
      </c>
      <c r="J5" s="23">
        <v>85</v>
      </c>
      <c r="K5" s="24">
        <f aca="true" t="shared" si="4" ref="K5:K12">IF(J5+H5&lt;&gt;0,100*(J5/(J5+H5)),".")</f>
        <v>52.14723926380368</v>
      </c>
      <c r="L5" s="25">
        <f aca="true" t="shared" si="5" ref="L5:L12">J5+H5</f>
        <v>163</v>
      </c>
      <c r="M5" s="23">
        <v>709</v>
      </c>
      <c r="N5" s="24">
        <f aca="true" t="shared" si="6" ref="N5:N12">IF(M5+O5&lt;&gt;0,100*(M5/(M5+O5)),".")</f>
        <v>59.78077571669477</v>
      </c>
      <c r="O5" s="23">
        <v>477</v>
      </c>
      <c r="P5" s="26">
        <f aca="true" t="shared" si="7" ref="P5:P12">IF(O5+M5&lt;&gt;0,100*(O5/(O5+M5)),".")</f>
        <v>40.21922428330523</v>
      </c>
      <c r="Q5" s="25">
        <f aca="true" t="shared" si="8" ref="Q5:Q12">O5+M5</f>
        <v>1186</v>
      </c>
    </row>
    <row r="6" spans="1:17" ht="15" customHeight="1">
      <c r="A6" s="21"/>
      <c r="B6" s="22" t="s">
        <v>9</v>
      </c>
      <c r="C6" s="23">
        <v>469</v>
      </c>
      <c r="D6" s="24">
        <f t="shared" si="0"/>
        <v>76.13636363636364</v>
      </c>
      <c r="E6" s="23">
        <v>147</v>
      </c>
      <c r="F6" s="24">
        <f t="shared" si="1"/>
        <v>23.863636363636363</v>
      </c>
      <c r="G6" s="25">
        <f t="shared" si="2"/>
        <v>616</v>
      </c>
      <c r="H6" s="23">
        <v>116</v>
      </c>
      <c r="I6" s="24">
        <f t="shared" si="3"/>
        <v>70.3030303030303</v>
      </c>
      <c r="J6" s="23">
        <v>49</v>
      </c>
      <c r="K6" s="24">
        <f t="shared" si="4"/>
        <v>29.6969696969697</v>
      </c>
      <c r="L6" s="25">
        <f t="shared" si="5"/>
        <v>165</v>
      </c>
      <c r="M6" s="23">
        <v>585</v>
      </c>
      <c r="N6" s="24">
        <f t="shared" si="6"/>
        <v>74.90396927016644</v>
      </c>
      <c r="O6" s="23">
        <v>196</v>
      </c>
      <c r="P6" s="26">
        <f t="shared" si="7"/>
        <v>25.096030729833547</v>
      </c>
      <c r="Q6" s="25">
        <f t="shared" si="8"/>
        <v>781</v>
      </c>
    </row>
    <row r="7" spans="1:17" ht="15" customHeight="1">
      <c r="A7" s="21"/>
      <c r="B7" s="22" t="s">
        <v>10</v>
      </c>
      <c r="C7" s="23">
        <v>18</v>
      </c>
      <c r="D7" s="24">
        <f t="shared" si="0"/>
        <v>39.130434782608695</v>
      </c>
      <c r="E7" s="23">
        <v>28</v>
      </c>
      <c r="F7" s="24">
        <f t="shared" si="1"/>
        <v>60.86956521739131</v>
      </c>
      <c r="G7" s="25">
        <f t="shared" si="2"/>
        <v>46</v>
      </c>
      <c r="H7" s="23">
        <v>1</v>
      </c>
      <c r="I7" s="24">
        <f t="shared" si="3"/>
        <v>20</v>
      </c>
      <c r="J7" s="23">
        <v>4</v>
      </c>
      <c r="K7" s="24">
        <f t="shared" si="4"/>
        <v>80</v>
      </c>
      <c r="L7" s="25">
        <f t="shared" si="5"/>
        <v>5</v>
      </c>
      <c r="M7" s="23">
        <v>19</v>
      </c>
      <c r="N7" s="24">
        <f t="shared" si="6"/>
        <v>37.254901960784316</v>
      </c>
      <c r="O7" s="23">
        <v>32</v>
      </c>
      <c r="P7" s="26">
        <f t="shared" si="7"/>
        <v>62.745098039215684</v>
      </c>
      <c r="Q7" s="25">
        <f t="shared" si="8"/>
        <v>51</v>
      </c>
    </row>
    <row r="8" spans="1:17" ht="15" customHeight="1">
      <c r="A8" s="21"/>
      <c r="B8" s="22" t="s">
        <v>11</v>
      </c>
      <c r="C8" s="23">
        <v>39</v>
      </c>
      <c r="D8" s="24">
        <f t="shared" si="0"/>
        <v>81.25</v>
      </c>
      <c r="E8" s="23">
        <v>9</v>
      </c>
      <c r="F8" s="24">
        <f t="shared" si="1"/>
        <v>18.75</v>
      </c>
      <c r="G8" s="25">
        <f t="shared" si="2"/>
        <v>48</v>
      </c>
      <c r="H8" s="23">
        <v>4</v>
      </c>
      <c r="I8" s="24">
        <f t="shared" si="3"/>
        <v>57.14285714285714</v>
      </c>
      <c r="J8" s="23">
        <v>3</v>
      </c>
      <c r="K8" s="24">
        <f t="shared" si="4"/>
        <v>42.857142857142854</v>
      </c>
      <c r="L8" s="25">
        <f t="shared" si="5"/>
        <v>7</v>
      </c>
      <c r="M8" s="23">
        <v>43</v>
      </c>
      <c r="N8" s="24">
        <f t="shared" si="6"/>
        <v>78.18181818181819</v>
      </c>
      <c r="O8" s="23">
        <v>12</v>
      </c>
      <c r="P8" s="26">
        <f t="shared" si="7"/>
        <v>21.818181818181817</v>
      </c>
      <c r="Q8" s="25">
        <f t="shared" si="8"/>
        <v>55</v>
      </c>
    </row>
    <row r="9" spans="1:17" ht="15" customHeight="1">
      <c r="A9" s="21"/>
      <c r="B9" s="22" t="s">
        <v>12</v>
      </c>
      <c r="C9" s="23">
        <v>6</v>
      </c>
      <c r="D9" s="24">
        <f t="shared" si="0"/>
        <v>4.081632653061225</v>
      </c>
      <c r="E9" s="23">
        <v>141</v>
      </c>
      <c r="F9" s="24">
        <f t="shared" si="1"/>
        <v>95.91836734693877</v>
      </c>
      <c r="G9" s="25">
        <f t="shared" si="2"/>
        <v>147</v>
      </c>
      <c r="H9" s="23">
        <v>1</v>
      </c>
      <c r="I9" s="24">
        <f t="shared" si="3"/>
        <v>16.666666666666664</v>
      </c>
      <c r="J9" s="23">
        <v>5</v>
      </c>
      <c r="K9" s="24">
        <f t="shared" si="4"/>
        <v>83.33333333333334</v>
      </c>
      <c r="L9" s="25">
        <f t="shared" si="5"/>
        <v>6</v>
      </c>
      <c r="M9" s="23">
        <v>7</v>
      </c>
      <c r="N9" s="24">
        <f t="shared" si="6"/>
        <v>4.57516339869281</v>
      </c>
      <c r="O9" s="23">
        <v>146</v>
      </c>
      <c r="P9" s="26">
        <f t="shared" si="7"/>
        <v>95.42483660130719</v>
      </c>
      <c r="Q9" s="25">
        <f t="shared" si="8"/>
        <v>153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17</v>
      </c>
      <c r="F10" s="24">
        <f t="shared" si="1"/>
        <v>100</v>
      </c>
      <c r="G10" s="25">
        <f t="shared" si="2"/>
        <v>17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0</v>
      </c>
      <c r="N10" s="24">
        <f t="shared" si="6"/>
        <v>0</v>
      </c>
      <c r="O10" s="23">
        <v>17</v>
      </c>
      <c r="P10" s="26">
        <f t="shared" si="7"/>
        <v>100</v>
      </c>
      <c r="Q10" s="25">
        <f t="shared" si="8"/>
        <v>17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1163</v>
      </c>
      <c r="D12" s="34">
        <f t="shared" si="0"/>
        <v>61.30732735898788</v>
      </c>
      <c r="E12" s="33">
        <f>SUM(E5:E11)</f>
        <v>734</v>
      </c>
      <c r="F12" s="34">
        <f t="shared" si="1"/>
        <v>38.69267264101212</v>
      </c>
      <c r="G12" s="35">
        <f t="shared" si="2"/>
        <v>1897</v>
      </c>
      <c r="H12" s="33">
        <f>SUM(H5:H11)</f>
        <v>200</v>
      </c>
      <c r="I12" s="34">
        <f t="shared" si="3"/>
        <v>57.80346820809249</v>
      </c>
      <c r="J12" s="33">
        <f>SUM(J5:J11)</f>
        <v>146</v>
      </c>
      <c r="K12" s="34">
        <f t="shared" si="4"/>
        <v>42.19653179190752</v>
      </c>
      <c r="L12" s="35">
        <f t="shared" si="5"/>
        <v>346</v>
      </c>
      <c r="M12" s="33">
        <f>SUM(M5:M11)</f>
        <v>1363</v>
      </c>
      <c r="N12" s="34">
        <f t="shared" si="6"/>
        <v>60.76683013820776</v>
      </c>
      <c r="O12" s="33">
        <f>SUM(O5:O11)</f>
        <v>880</v>
      </c>
      <c r="P12" s="36">
        <f t="shared" si="7"/>
        <v>39.23316986179224</v>
      </c>
      <c r="Q12" s="35">
        <f t="shared" si="8"/>
        <v>2243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12:30&amp;RBad Kreuznach</oddHeader>
    <oddFooter>&amp;R&amp;10Tabelle 41.2 mw</oddFooter>
  </headerFooter>
  <legacyDrawing r:id="rId2"/>
  <oleObjects>
    <oleObject progId="Word.Document.8" shapeId="760225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331</v>
      </c>
      <c r="D5" s="24">
        <f aca="true" t="shared" si="0" ref="D5:D12">IF(C5+E5&lt;&gt;0,100*(C5/(C5+E5)),".")</f>
        <v>61.4100185528757</v>
      </c>
      <c r="E5" s="23">
        <v>208</v>
      </c>
      <c r="F5" s="24">
        <f aca="true" t="shared" si="1" ref="F5:F12">IF(E5+C5&lt;&gt;0,100*(E5/(E5+C5)),".")</f>
        <v>38.5899814471243</v>
      </c>
      <c r="G5" s="25">
        <f aca="true" t="shared" si="2" ref="G5:G12">E5+C5</f>
        <v>539</v>
      </c>
      <c r="H5" s="23">
        <v>79</v>
      </c>
      <c r="I5" s="24">
        <f aca="true" t="shared" si="3" ref="I5:I12">IF(H5+J5&lt;&gt;0,100*(H5/(H5+J5)),".")</f>
        <v>50.318471337579616</v>
      </c>
      <c r="J5" s="23">
        <v>78</v>
      </c>
      <c r="K5" s="24">
        <f aca="true" t="shared" si="4" ref="K5:K12">IF(J5+H5&lt;&gt;0,100*(J5/(J5+H5)),".")</f>
        <v>49.681528662420384</v>
      </c>
      <c r="L5" s="25">
        <f aca="true" t="shared" si="5" ref="L5:L12">J5+H5</f>
        <v>157</v>
      </c>
      <c r="M5" s="23">
        <v>410</v>
      </c>
      <c r="N5" s="24">
        <f aca="true" t="shared" si="6" ref="N5:N12">IF(M5+O5&lt;&gt;0,100*(M5/(M5+O5)),".")</f>
        <v>58.90804597701149</v>
      </c>
      <c r="O5" s="23">
        <v>286</v>
      </c>
      <c r="P5" s="26">
        <f aca="true" t="shared" si="7" ref="P5:P12">IF(O5+M5&lt;&gt;0,100*(O5/(O5+M5)),".")</f>
        <v>41.09195402298851</v>
      </c>
      <c r="Q5" s="25">
        <f aca="true" t="shared" si="8" ref="Q5:Q12">O5+M5</f>
        <v>696</v>
      </c>
    </row>
    <row r="6" spans="1:17" ht="15" customHeight="1">
      <c r="A6" s="21"/>
      <c r="B6" s="22" t="s">
        <v>9</v>
      </c>
      <c r="C6" s="23">
        <v>267</v>
      </c>
      <c r="D6" s="24">
        <f t="shared" si="0"/>
        <v>74.78991596638656</v>
      </c>
      <c r="E6" s="23">
        <v>90</v>
      </c>
      <c r="F6" s="24">
        <f t="shared" si="1"/>
        <v>25.210084033613445</v>
      </c>
      <c r="G6" s="25">
        <f t="shared" si="2"/>
        <v>357</v>
      </c>
      <c r="H6" s="23">
        <v>56</v>
      </c>
      <c r="I6" s="24">
        <f t="shared" si="3"/>
        <v>67.46987951807229</v>
      </c>
      <c r="J6" s="23">
        <v>27</v>
      </c>
      <c r="K6" s="24">
        <f t="shared" si="4"/>
        <v>32.53012048192771</v>
      </c>
      <c r="L6" s="25">
        <f t="shared" si="5"/>
        <v>83</v>
      </c>
      <c r="M6" s="23">
        <v>323</v>
      </c>
      <c r="N6" s="24">
        <f t="shared" si="6"/>
        <v>73.4090909090909</v>
      </c>
      <c r="O6" s="23">
        <v>117</v>
      </c>
      <c r="P6" s="26">
        <f t="shared" si="7"/>
        <v>26.590909090909093</v>
      </c>
      <c r="Q6" s="25">
        <f t="shared" si="8"/>
        <v>440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46.666666666666664</v>
      </c>
      <c r="E7" s="23">
        <v>16</v>
      </c>
      <c r="F7" s="24">
        <f t="shared" si="1"/>
        <v>53.333333333333336</v>
      </c>
      <c r="G7" s="25">
        <f t="shared" si="2"/>
        <v>30</v>
      </c>
      <c r="H7" s="23">
        <v>0</v>
      </c>
      <c r="I7" s="24">
        <f t="shared" si="3"/>
        <v>0</v>
      </c>
      <c r="J7" s="23">
        <v>1</v>
      </c>
      <c r="K7" s="24">
        <f t="shared" si="4"/>
        <v>100</v>
      </c>
      <c r="L7" s="25">
        <f t="shared" si="5"/>
        <v>1</v>
      </c>
      <c r="M7" s="23">
        <v>14</v>
      </c>
      <c r="N7" s="24">
        <f t="shared" si="6"/>
        <v>45.16129032258064</v>
      </c>
      <c r="O7" s="23">
        <v>17</v>
      </c>
      <c r="P7" s="26">
        <f t="shared" si="7"/>
        <v>54.83870967741935</v>
      </c>
      <c r="Q7" s="25">
        <f t="shared" si="8"/>
        <v>31</v>
      </c>
    </row>
    <row r="8" spans="1:17" ht="15" customHeight="1">
      <c r="A8" s="21"/>
      <c r="B8" s="22" t="s">
        <v>11</v>
      </c>
      <c r="C8" s="23">
        <v>16</v>
      </c>
      <c r="D8" s="24">
        <f t="shared" si="0"/>
        <v>76.19047619047619</v>
      </c>
      <c r="E8" s="23">
        <v>5</v>
      </c>
      <c r="F8" s="24">
        <f t="shared" si="1"/>
        <v>23.809523809523807</v>
      </c>
      <c r="G8" s="25">
        <f t="shared" si="2"/>
        <v>21</v>
      </c>
      <c r="H8" s="23">
        <v>0</v>
      </c>
      <c r="I8" s="24">
        <f t="shared" si="3"/>
        <v>0</v>
      </c>
      <c r="J8" s="23">
        <v>3</v>
      </c>
      <c r="K8" s="24">
        <f t="shared" si="4"/>
        <v>100</v>
      </c>
      <c r="L8" s="25">
        <f t="shared" si="5"/>
        <v>3</v>
      </c>
      <c r="M8" s="23">
        <v>16</v>
      </c>
      <c r="N8" s="24">
        <f t="shared" si="6"/>
        <v>66.66666666666666</v>
      </c>
      <c r="O8" s="23">
        <v>8</v>
      </c>
      <c r="P8" s="26">
        <f t="shared" si="7"/>
        <v>33.33333333333333</v>
      </c>
      <c r="Q8" s="25">
        <f t="shared" si="8"/>
        <v>24</v>
      </c>
    </row>
    <row r="9" spans="1:17" ht="15" customHeight="1">
      <c r="A9" s="21"/>
      <c r="B9" s="22" t="s">
        <v>12</v>
      </c>
      <c r="C9" s="23">
        <v>1</v>
      </c>
      <c r="D9" s="24">
        <f t="shared" si="0"/>
        <v>1.2195121951219512</v>
      </c>
      <c r="E9" s="23">
        <v>81</v>
      </c>
      <c r="F9" s="24">
        <f t="shared" si="1"/>
        <v>98.78048780487805</v>
      </c>
      <c r="G9" s="25">
        <f t="shared" si="2"/>
        <v>82</v>
      </c>
      <c r="H9" s="23">
        <v>1</v>
      </c>
      <c r="I9" s="24">
        <f t="shared" si="3"/>
        <v>33.33333333333333</v>
      </c>
      <c r="J9" s="23">
        <v>2</v>
      </c>
      <c r="K9" s="24">
        <f t="shared" si="4"/>
        <v>66.66666666666666</v>
      </c>
      <c r="L9" s="25">
        <f t="shared" si="5"/>
        <v>3</v>
      </c>
      <c r="M9" s="23">
        <v>2</v>
      </c>
      <c r="N9" s="24">
        <f t="shared" si="6"/>
        <v>2.3529411764705883</v>
      </c>
      <c r="O9" s="23">
        <v>83</v>
      </c>
      <c r="P9" s="26">
        <f t="shared" si="7"/>
        <v>97.6470588235294</v>
      </c>
      <c r="Q9" s="25">
        <f t="shared" si="8"/>
        <v>85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11.76470588235294</v>
      </c>
      <c r="E10" s="23">
        <v>15</v>
      </c>
      <c r="F10" s="24">
        <f t="shared" si="1"/>
        <v>88.23529411764706</v>
      </c>
      <c r="G10" s="25">
        <f t="shared" si="2"/>
        <v>17</v>
      </c>
      <c r="H10" s="23">
        <v>0</v>
      </c>
      <c r="I10" s="24">
        <f t="shared" si="3"/>
        <v>0</v>
      </c>
      <c r="J10" s="23">
        <v>2</v>
      </c>
      <c r="K10" s="24">
        <f t="shared" si="4"/>
        <v>100</v>
      </c>
      <c r="L10" s="25">
        <f t="shared" si="5"/>
        <v>2</v>
      </c>
      <c r="M10" s="23">
        <v>2</v>
      </c>
      <c r="N10" s="24">
        <f t="shared" si="6"/>
        <v>10.526315789473683</v>
      </c>
      <c r="O10" s="23">
        <v>17</v>
      </c>
      <c r="P10" s="26">
        <f t="shared" si="7"/>
        <v>89.47368421052632</v>
      </c>
      <c r="Q10" s="25">
        <f t="shared" si="8"/>
        <v>19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631</v>
      </c>
      <c r="D12" s="34">
        <f t="shared" si="0"/>
        <v>60.32504780114722</v>
      </c>
      <c r="E12" s="33">
        <f>SUM(E5:E11)</f>
        <v>415</v>
      </c>
      <c r="F12" s="34">
        <f t="shared" si="1"/>
        <v>39.67495219885277</v>
      </c>
      <c r="G12" s="35">
        <f t="shared" si="2"/>
        <v>1046</v>
      </c>
      <c r="H12" s="33">
        <f>SUM(H5:H11)</f>
        <v>136</v>
      </c>
      <c r="I12" s="34">
        <f t="shared" si="3"/>
        <v>54.61847389558233</v>
      </c>
      <c r="J12" s="33">
        <f>SUM(J5:J11)</f>
        <v>113</v>
      </c>
      <c r="K12" s="34">
        <f t="shared" si="4"/>
        <v>45.38152610441767</v>
      </c>
      <c r="L12" s="35">
        <f t="shared" si="5"/>
        <v>249</v>
      </c>
      <c r="M12" s="33">
        <f>SUM(M5:M11)</f>
        <v>767</v>
      </c>
      <c r="N12" s="34">
        <f t="shared" si="6"/>
        <v>59.227799227799224</v>
      </c>
      <c r="O12" s="33">
        <f>SUM(O5:O11)</f>
        <v>528</v>
      </c>
      <c r="P12" s="36">
        <f t="shared" si="7"/>
        <v>40.772200772200776</v>
      </c>
      <c r="Q12" s="35">
        <f t="shared" si="8"/>
        <v>1295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12:30&amp;RPirmasens</oddHeader>
    <oddFooter>&amp;R&amp;10Tabelle 41.2 mw</oddFooter>
  </headerFooter>
  <legacyDrawing r:id="rId2"/>
  <oleObjects>
    <oleObject progId="Word.Document.8" shapeId="7602750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4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1086</v>
      </c>
      <c r="D5" s="24">
        <f aca="true" t="shared" si="0" ref="D5:D12">IF(C5+E5&lt;&gt;0,100*(C5/(C5+E5)),".")</f>
        <v>58.387096774193544</v>
      </c>
      <c r="E5" s="23">
        <v>774</v>
      </c>
      <c r="F5" s="24">
        <f aca="true" t="shared" si="1" ref="F5:F12">IF(E5+C5&lt;&gt;0,100*(E5/(E5+C5)),".")</f>
        <v>41.612903225806456</v>
      </c>
      <c r="G5" s="25">
        <f aca="true" t="shared" si="2" ref="G5:G12">E5+C5</f>
        <v>1860</v>
      </c>
      <c r="H5" s="23">
        <v>132</v>
      </c>
      <c r="I5" s="24">
        <f aca="true" t="shared" si="3" ref="I5:I12">IF(H5+J5&lt;&gt;0,100*(H5/(H5+J5)),".")</f>
        <v>50</v>
      </c>
      <c r="J5" s="23">
        <v>132</v>
      </c>
      <c r="K5" s="24">
        <f aca="true" t="shared" si="4" ref="K5:K12">IF(J5+H5&lt;&gt;0,100*(J5/(J5+H5)),".")</f>
        <v>50</v>
      </c>
      <c r="L5" s="25">
        <f aca="true" t="shared" si="5" ref="L5:L12">J5+H5</f>
        <v>264</v>
      </c>
      <c r="M5" s="23">
        <v>1218</v>
      </c>
      <c r="N5" s="24">
        <f aca="true" t="shared" si="6" ref="N5:N12">IF(M5+O5&lt;&gt;0,100*(M5/(M5+O5)),".")</f>
        <v>57.34463276836158</v>
      </c>
      <c r="O5" s="23">
        <v>906</v>
      </c>
      <c r="P5" s="26">
        <f aca="true" t="shared" si="7" ref="P5:P12">IF(O5+M5&lt;&gt;0,100*(O5/(O5+M5)),".")</f>
        <v>42.65536723163842</v>
      </c>
      <c r="Q5" s="25">
        <f aca="true" t="shared" si="8" ref="Q5:Q12">O5+M5</f>
        <v>2124</v>
      </c>
    </row>
    <row r="6" spans="1:17" ht="15" customHeight="1">
      <c r="A6" s="21"/>
      <c r="B6" s="22" t="s">
        <v>9</v>
      </c>
      <c r="C6" s="23">
        <v>968</v>
      </c>
      <c r="D6" s="24">
        <f t="shared" si="0"/>
        <v>77.75100401606426</v>
      </c>
      <c r="E6" s="23">
        <v>277</v>
      </c>
      <c r="F6" s="24">
        <f t="shared" si="1"/>
        <v>22.248995983935743</v>
      </c>
      <c r="G6" s="25">
        <f t="shared" si="2"/>
        <v>1245</v>
      </c>
      <c r="H6" s="23">
        <v>209</v>
      </c>
      <c r="I6" s="24">
        <f t="shared" si="3"/>
        <v>76.27737226277372</v>
      </c>
      <c r="J6" s="23">
        <v>65</v>
      </c>
      <c r="K6" s="24">
        <f t="shared" si="4"/>
        <v>23.722627737226276</v>
      </c>
      <c r="L6" s="25">
        <f t="shared" si="5"/>
        <v>274</v>
      </c>
      <c r="M6" s="23">
        <v>1177</v>
      </c>
      <c r="N6" s="24">
        <f t="shared" si="6"/>
        <v>77.48518762343647</v>
      </c>
      <c r="O6" s="23">
        <v>342</v>
      </c>
      <c r="P6" s="26">
        <f t="shared" si="7"/>
        <v>22.51481237656353</v>
      </c>
      <c r="Q6" s="25">
        <f t="shared" si="8"/>
        <v>1519</v>
      </c>
    </row>
    <row r="7" spans="1:17" ht="15" customHeight="1">
      <c r="A7" s="21"/>
      <c r="B7" s="22" t="s">
        <v>10</v>
      </c>
      <c r="C7" s="23">
        <v>38</v>
      </c>
      <c r="D7" s="24">
        <f t="shared" si="0"/>
        <v>52.77777777777778</v>
      </c>
      <c r="E7" s="23">
        <v>34</v>
      </c>
      <c r="F7" s="24">
        <f t="shared" si="1"/>
        <v>47.22222222222222</v>
      </c>
      <c r="G7" s="25">
        <f t="shared" si="2"/>
        <v>72</v>
      </c>
      <c r="H7" s="23">
        <v>1</v>
      </c>
      <c r="I7" s="24">
        <f t="shared" si="3"/>
        <v>50</v>
      </c>
      <c r="J7" s="23">
        <v>1</v>
      </c>
      <c r="K7" s="24">
        <f t="shared" si="4"/>
        <v>50</v>
      </c>
      <c r="L7" s="25">
        <f t="shared" si="5"/>
        <v>2</v>
      </c>
      <c r="M7" s="23">
        <v>39</v>
      </c>
      <c r="N7" s="24">
        <f t="shared" si="6"/>
        <v>52.702702702702695</v>
      </c>
      <c r="O7" s="23">
        <v>35</v>
      </c>
      <c r="P7" s="26">
        <f t="shared" si="7"/>
        <v>47.2972972972973</v>
      </c>
      <c r="Q7" s="25">
        <f t="shared" si="8"/>
        <v>74</v>
      </c>
    </row>
    <row r="8" spans="1:17" ht="15" customHeight="1">
      <c r="A8" s="21"/>
      <c r="B8" s="22" t="s">
        <v>11</v>
      </c>
      <c r="C8" s="23">
        <v>100</v>
      </c>
      <c r="D8" s="24">
        <f t="shared" si="0"/>
        <v>84.03361344537815</v>
      </c>
      <c r="E8" s="23">
        <v>19</v>
      </c>
      <c r="F8" s="24">
        <f t="shared" si="1"/>
        <v>15.966386554621847</v>
      </c>
      <c r="G8" s="25">
        <f t="shared" si="2"/>
        <v>119</v>
      </c>
      <c r="H8" s="23">
        <v>12</v>
      </c>
      <c r="I8" s="24">
        <f t="shared" si="3"/>
        <v>60</v>
      </c>
      <c r="J8" s="23">
        <v>8</v>
      </c>
      <c r="K8" s="24">
        <f t="shared" si="4"/>
        <v>40</v>
      </c>
      <c r="L8" s="25">
        <f t="shared" si="5"/>
        <v>20</v>
      </c>
      <c r="M8" s="23">
        <v>112</v>
      </c>
      <c r="N8" s="24">
        <f t="shared" si="6"/>
        <v>80.57553956834532</v>
      </c>
      <c r="O8" s="23">
        <v>27</v>
      </c>
      <c r="P8" s="26">
        <f t="shared" si="7"/>
        <v>19.424460431654676</v>
      </c>
      <c r="Q8" s="25">
        <f t="shared" si="8"/>
        <v>139</v>
      </c>
    </row>
    <row r="9" spans="1:17" ht="15" customHeight="1">
      <c r="A9" s="21"/>
      <c r="B9" s="22" t="s">
        <v>12</v>
      </c>
      <c r="C9" s="23">
        <v>15</v>
      </c>
      <c r="D9" s="24">
        <f t="shared" si="0"/>
        <v>4.601226993865031</v>
      </c>
      <c r="E9" s="23">
        <v>311</v>
      </c>
      <c r="F9" s="24">
        <f t="shared" si="1"/>
        <v>95.39877300613497</v>
      </c>
      <c r="G9" s="25">
        <f t="shared" si="2"/>
        <v>326</v>
      </c>
      <c r="H9" s="23">
        <v>0</v>
      </c>
      <c r="I9" s="24">
        <f t="shared" si="3"/>
        <v>0</v>
      </c>
      <c r="J9" s="23">
        <v>7</v>
      </c>
      <c r="K9" s="24">
        <f t="shared" si="4"/>
        <v>100</v>
      </c>
      <c r="L9" s="25">
        <f t="shared" si="5"/>
        <v>7</v>
      </c>
      <c r="M9" s="23">
        <v>15</v>
      </c>
      <c r="N9" s="24">
        <f t="shared" si="6"/>
        <v>4.504504504504505</v>
      </c>
      <c r="O9" s="23">
        <v>318</v>
      </c>
      <c r="P9" s="26">
        <f t="shared" si="7"/>
        <v>95.4954954954955</v>
      </c>
      <c r="Q9" s="25">
        <f t="shared" si="8"/>
        <v>333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2.7777777777777777</v>
      </c>
      <c r="E10" s="23">
        <v>35</v>
      </c>
      <c r="F10" s="24">
        <f t="shared" si="1"/>
        <v>97.22222222222221</v>
      </c>
      <c r="G10" s="25">
        <f t="shared" si="2"/>
        <v>36</v>
      </c>
      <c r="H10" s="23">
        <v>0</v>
      </c>
      <c r="I10" s="24">
        <f t="shared" si="3"/>
        <v>0</v>
      </c>
      <c r="J10" s="23">
        <v>3</v>
      </c>
      <c r="K10" s="24">
        <f t="shared" si="4"/>
        <v>100</v>
      </c>
      <c r="L10" s="25">
        <f t="shared" si="5"/>
        <v>3</v>
      </c>
      <c r="M10" s="23">
        <v>1</v>
      </c>
      <c r="N10" s="24">
        <f t="shared" si="6"/>
        <v>2.564102564102564</v>
      </c>
      <c r="O10" s="23">
        <v>38</v>
      </c>
      <c r="P10" s="26">
        <f t="shared" si="7"/>
        <v>97.43589743589743</v>
      </c>
      <c r="Q10" s="25">
        <f t="shared" si="8"/>
        <v>39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2208</v>
      </c>
      <c r="D12" s="34">
        <f t="shared" si="0"/>
        <v>60.36085292509568</v>
      </c>
      <c r="E12" s="33">
        <f>SUM(E5:E11)</f>
        <v>1450</v>
      </c>
      <c r="F12" s="34">
        <f t="shared" si="1"/>
        <v>39.639147074904315</v>
      </c>
      <c r="G12" s="35">
        <f t="shared" si="2"/>
        <v>3658</v>
      </c>
      <c r="H12" s="33">
        <f>SUM(H5:H11)</f>
        <v>354</v>
      </c>
      <c r="I12" s="34">
        <f t="shared" si="3"/>
        <v>62.10526315789474</v>
      </c>
      <c r="J12" s="33">
        <f>SUM(J5:J11)</f>
        <v>216</v>
      </c>
      <c r="K12" s="34">
        <f t="shared" si="4"/>
        <v>37.89473684210527</v>
      </c>
      <c r="L12" s="35">
        <f t="shared" si="5"/>
        <v>570</v>
      </c>
      <c r="M12" s="33">
        <f>SUM(M5:M11)</f>
        <v>2562</v>
      </c>
      <c r="N12" s="34">
        <f t="shared" si="6"/>
        <v>60.59602649006622</v>
      </c>
      <c r="O12" s="33">
        <f>SUM(O5:O11)</f>
        <v>1666</v>
      </c>
      <c r="P12" s="36">
        <f t="shared" si="7"/>
        <v>39.40397350993378</v>
      </c>
      <c r="Q12" s="35">
        <f t="shared" si="8"/>
        <v>4228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12:30&amp;RTrier</oddHeader>
    <oddFooter>&amp;R&amp;10Tabelle 41.2 mw</oddFooter>
  </headerFooter>
  <legacyDrawing r:id="rId2"/>
  <oleObjects>
    <oleObject progId="Word.Document.8" shapeId="76027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560</v>
      </c>
      <c r="D5" s="24">
        <f aca="true" t="shared" si="0" ref="D5:D12">IF(C5+E5&lt;&gt;0,100*(C5/(C5+E5)),".")</f>
        <v>58.3941605839416</v>
      </c>
      <c r="E5" s="23">
        <v>399</v>
      </c>
      <c r="F5" s="24">
        <f aca="true" t="shared" si="1" ref="F5:F12">IF(E5+C5&lt;&gt;0,100*(E5/(E5+C5)),".")</f>
        <v>41.605839416058394</v>
      </c>
      <c r="G5" s="25">
        <f aca="true" t="shared" si="2" ref="G5:G12">E5+C5</f>
        <v>959</v>
      </c>
      <c r="H5" s="23">
        <v>106</v>
      </c>
      <c r="I5" s="24">
        <f aca="true" t="shared" si="3" ref="I5:I12">IF(H5+J5&lt;&gt;0,100*(H5/(H5+J5)),".")</f>
        <v>45.2991452991453</v>
      </c>
      <c r="J5" s="23">
        <v>128</v>
      </c>
      <c r="K5" s="24">
        <f aca="true" t="shared" si="4" ref="K5:K12">IF(J5+H5&lt;&gt;0,100*(J5/(J5+H5)),".")</f>
        <v>54.700854700854705</v>
      </c>
      <c r="L5" s="25">
        <f aca="true" t="shared" si="5" ref="L5:L12">J5+H5</f>
        <v>234</v>
      </c>
      <c r="M5" s="23">
        <v>666</v>
      </c>
      <c r="N5" s="24">
        <f aca="true" t="shared" si="6" ref="N5:N12">IF(M5+O5&lt;&gt;0,100*(M5/(M5+O5)),".")</f>
        <v>55.825649622799666</v>
      </c>
      <c r="O5" s="23">
        <v>527</v>
      </c>
      <c r="P5" s="26">
        <f aca="true" t="shared" si="7" ref="P5:P12">IF(O5+M5&lt;&gt;0,100*(O5/(O5+M5)),".")</f>
        <v>44.174350377200334</v>
      </c>
      <c r="Q5" s="25">
        <f aca="true" t="shared" si="8" ref="Q5:Q12">O5+M5</f>
        <v>1193</v>
      </c>
    </row>
    <row r="6" spans="1:17" ht="15" customHeight="1">
      <c r="A6" s="21"/>
      <c r="B6" s="22" t="s">
        <v>9</v>
      </c>
      <c r="C6" s="23">
        <v>535</v>
      </c>
      <c r="D6" s="24">
        <f t="shared" si="0"/>
        <v>74.82517482517483</v>
      </c>
      <c r="E6" s="23">
        <v>180</v>
      </c>
      <c r="F6" s="24">
        <f t="shared" si="1"/>
        <v>25.174825174825177</v>
      </c>
      <c r="G6" s="25">
        <f t="shared" si="2"/>
        <v>715</v>
      </c>
      <c r="H6" s="23">
        <v>95</v>
      </c>
      <c r="I6" s="24">
        <f t="shared" si="3"/>
        <v>69.34306569343066</v>
      </c>
      <c r="J6" s="23">
        <v>42</v>
      </c>
      <c r="K6" s="24">
        <f t="shared" si="4"/>
        <v>30.656934306569344</v>
      </c>
      <c r="L6" s="25">
        <f t="shared" si="5"/>
        <v>137</v>
      </c>
      <c r="M6" s="23">
        <v>630</v>
      </c>
      <c r="N6" s="24">
        <f t="shared" si="6"/>
        <v>73.94366197183099</v>
      </c>
      <c r="O6" s="23">
        <v>222</v>
      </c>
      <c r="P6" s="26">
        <f t="shared" si="7"/>
        <v>26.056338028169012</v>
      </c>
      <c r="Q6" s="25">
        <f t="shared" si="8"/>
        <v>852</v>
      </c>
    </row>
    <row r="7" spans="1:17" ht="15" customHeight="1">
      <c r="A7" s="21"/>
      <c r="B7" s="22" t="s">
        <v>10</v>
      </c>
      <c r="C7" s="23">
        <v>22</v>
      </c>
      <c r="D7" s="24">
        <f t="shared" si="0"/>
        <v>47.82608695652174</v>
      </c>
      <c r="E7" s="23">
        <v>24</v>
      </c>
      <c r="F7" s="24">
        <f t="shared" si="1"/>
        <v>52.17391304347826</v>
      </c>
      <c r="G7" s="25">
        <f t="shared" si="2"/>
        <v>46</v>
      </c>
      <c r="H7" s="23">
        <v>1</v>
      </c>
      <c r="I7" s="24">
        <f t="shared" si="3"/>
        <v>25</v>
      </c>
      <c r="J7" s="23">
        <v>3</v>
      </c>
      <c r="K7" s="24">
        <f t="shared" si="4"/>
        <v>75</v>
      </c>
      <c r="L7" s="25">
        <f t="shared" si="5"/>
        <v>4</v>
      </c>
      <c r="M7" s="23">
        <v>23</v>
      </c>
      <c r="N7" s="24">
        <f t="shared" si="6"/>
        <v>46</v>
      </c>
      <c r="O7" s="23">
        <v>27</v>
      </c>
      <c r="P7" s="26">
        <f t="shared" si="7"/>
        <v>54</v>
      </c>
      <c r="Q7" s="25">
        <f t="shared" si="8"/>
        <v>50</v>
      </c>
    </row>
    <row r="8" spans="1:17" ht="15" customHeight="1">
      <c r="A8" s="21"/>
      <c r="B8" s="22" t="s">
        <v>11</v>
      </c>
      <c r="C8" s="23">
        <v>33</v>
      </c>
      <c r="D8" s="24">
        <f t="shared" si="0"/>
        <v>62.264150943396224</v>
      </c>
      <c r="E8" s="23">
        <v>20</v>
      </c>
      <c r="F8" s="24">
        <f t="shared" si="1"/>
        <v>37.735849056603776</v>
      </c>
      <c r="G8" s="25">
        <f t="shared" si="2"/>
        <v>53</v>
      </c>
      <c r="H8" s="23">
        <v>7</v>
      </c>
      <c r="I8" s="24">
        <f t="shared" si="3"/>
        <v>77.77777777777779</v>
      </c>
      <c r="J8" s="23">
        <v>2</v>
      </c>
      <c r="K8" s="24">
        <f t="shared" si="4"/>
        <v>22.22222222222222</v>
      </c>
      <c r="L8" s="25">
        <f t="shared" si="5"/>
        <v>9</v>
      </c>
      <c r="M8" s="23">
        <v>40</v>
      </c>
      <c r="N8" s="24">
        <f t="shared" si="6"/>
        <v>64.51612903225806</v>
      </c>
      <c r="O8" s="23">
        <v>22</v>
      </c>
      <c r="P8" s="26">
        <f t="shared" si="7"/>
        <v>35.483870967741936</v>
      </c>
      <c r="Q8" s="25">
        <f t="shared" si="8"/>
        <v>62</v>
      </c>
    </row>
    <row r="9" spans="1:17" ht="15" customHeight="1">
      <c r="A9" s="21"/>
      <c r="B9" s="22" t="s">
        <v>12</v>
      </c>
      <c r="C9" s="23">
        <v>3</v>
      </c>
      <c r="D9" s="24">
        <f t="shared" si="0"/>
        <v>1.8633540372670807</v>
      </c>
      <c r="E9" s="23">
        <v>158</v>
      </c>
      <c r="F9" s="24">
        <f t="shared" si="1"/>
        <v>98.13664596273291</v>
      </c>
      <c r="G9" s="25">
        <f t="shared" si="2"/>
        <v>161</v>
      </c>
      <c r="H9" s="23">
        <v>0</v>
      </c>
      <c r="I9" s="24">
        <f t="shared" si="3"/>
        <v>0</v>
      </c>
      <c r="J9" s="23">
        <v>1</v>
      </c>
      <c r="K9" s="24">
        <f t="shared" si="4"/>
        <v>100</v>
      </c>
      <c r="L9" s="25">
        <f t="shared" si="5"/>
        <v>1</v>
      </c>
      <c r="M9" s="23">
        <v>3</v>
      </c>
      <c r="N9" s="24">
        <f t="shared" si="6"/>
        <v>1.8518518518518516</v>
      </c>
      <c r="O9" s="23">
        <v>159</v>
      </c>
      <c r="P9" s="26">
        <f t="shared" si="7"/>
        <v>98.14814814814815</v>
      </c>
      <c r="Q9" s="25">
        <f t="shared" si="8"/>
        <v>162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6.0606060606060606</v>
      </c>
      <c r="E10" s="23">
        <v>31</v>
      </c>
      <c r="F10" s="24">
        <f t="shared" si="1"/>
        <v>93.93939393939394</v>
      </c>
      <c r="G10" s="25">
        <f t="shared" si="2"/>
        <v>33</v>
      </c>
      <c r="H10" s="23">
        <v>0</v>
      </c>
      <c r="I10" s="24">
        <f t="shared" si="3"/>
        <v>0</v>
      </c>
      <c r="J10" s="23">
        <v>1</v>
      </c>
      <c r="K10" s="24">
        <f t="shared" si="4"/>
        <v>100</v>
      </c>
      <c r="L10" s="25">
        <f t="shared" si="5"/>
        <v>1</v>
      </c>
      <c r="M10" s="23">
        <v>2</v>
      </c>
      <c r="N10" s="24">
        <f t="shared" si="6"/>
        <v>5.88235294117647</v>
      </c>
      <c r="O10" s="23">
        <v>32</v>
      </c>
      <c r="P10" s="26">
        <f t="shared" si="7"/>
        <v>94.11764705882352</v>
      </c>
      <c r="Q10" s="25">
        <f t="shared" si="8"/>
        <v>34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1155</v>
      </c>
      <c r="D12" s="34">
        <f t="shared" si="0"/>
        <v>58.718861209964416</v>
      </c>
      <c r="E12" s="33">
        <f>SUM(E5:E11)</f>
        <v>812</v>
      </c>
      <c r="F12" s="34">
        <f t="shared" si="1"/>
        <v>41.281138790035584</v>
      </c>
      <c r="G12" s="35">
        <f t="shared" si="2"/>
        <v>1967</v>
      </c>
      <c r="H12" s="33">
        <f>SUM(H5:H11)</f>
        <v>209</v>
      </c>
      <c r="I12" s="34">
        <f t="shared" si="3"/>
        <v>54.145077720207254</v>
      </c>
      <c r="J12" s="33">
        <f>SUM(J5:J11)</f>
        <v>177</v>
      </c>
      <c r="K12" s="34">
        <f t="shared" si="4"/>
        <v>45.854922279792746</v>
      </c>
      <c r="L12" s="35">
        <f t="shared" si="5"/>
        <v>386</v>
      </c>
      <c r="M12" s="33">
        <f>SUM(M5:M11)</f>
        <v>1364</v>
      </c>
      <c r="N12" s="34">
        <f t="shared" si="6"/>
        <v>57.968550786230345</v>
      </c>
      <c r="O12" s="33">
        <f>SUM(O5:O11)</f>
        <v>989</v>
      </c>
      <c r="P12" s="36">
        <f t="shared" si="7"/>
        <v>42.031449213769655</v>
      </c>
      <c r="Q12" s="35">
        <f t="shared" si="8"/>
        <v>2353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12:30&amp;RKaiserslautern</oddHeader>
    <oddFooter>&amp;R&amp;10Tabelle 41.2 mw</oddFooter>
  </headerFooter>
  <legacyDrawing r:id="rId2"/>
  <oleObjects>
    <oleObject progId="Word.Document.8" shapeId="760248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863</v>
      </c>
      <c r="D5" s="24">
        <f aca="true" t="shared" si="0" ref="D5:D12">IF(C5+E5&lt;&gt;0,100*(C5/(C5+E5)),".")</f>
        <v>60.013908205841446</v>
      </c>
      <c r="E5" s="23">
        <v>575</v>
      </c>
      <c r="F5" s="24">
        <f aca="true" t="shared" si="1" ref="F5:F12">IF(E5+C5&lt;&gt;0,100*(E5/(E5+C5)),".")</f>
        <v>39.986091794158554</v>
      </c>
      <c r="G5" s="25">
        <f aca="true" t="shared" si="2" ref="G5:G12">E5+C5</f>
        <v>1438</v>
      </c>
      <c r="H5" s="23">
        <v>61</v>
      </c>
      <c r="I5" s="24">
        <f aca="true" t="shared" si="3" ref="I5:I12">IF(H5+J5&lt;&gt;0,100*(H5/(H5+J5)),".")</f>
        <v>41.21621621621622</v>
      </c>
      <c r="J5" s="23">
        <v>87</v>
      </c>
      <c r="K5" s="24">
        <f aca="true" t="shared" si="4" ref="K5:K12">IF(J5+H5&lt;&gt;0,100*(J5/(J5+H5)),".")</f>
        <v>58.78378378378378</v>
      </c>
      <c r="L5" s="25">
        <f aca="true" t="shared" si="5" ref="L5:L12">J5+H5</f>
        <v>148</v>
      </c>
      <c r="M5" s="23">
        <v>924</v>
      </c>
      <c r="N5" s="24">
        <f aca="true" t="shared" si="6" ref="N5:N12">IF(M5+O5&lt;&gt;0,100*(M5/(M5+O5)),".")</f>
        <v>58.259773013871374</v>
      </c>
      <c r="O5" s="23">
        <v>662</v>
      </c>
      <c r="P5" s="26">
        <f aca="true" t="shared" si="7" ref="P5:P12">IF(O5+M5&lt;&gt;0,100*(O5/(O5+M5)),".")</f>
        <v>41.740226986128626</v>
      </c>
      <c r="Q5" s="25">
        <f aca="true" t="shared" si="8" ref="Q5:Q12">O5+M5</f>
        <v>1586</v>
      </c>
    </row>
    <row r="6" spans="1:17" ht="15" customHeight="1">
      <c r="A6" s="21"/>
      <c r="B6" s="22" t="s">
        <v>9</v>
      </c>
      <c r="C6" s="23">
        <v>421</v>
      </c>
      <c r="D6" s="24">
        <f t="shared" si="0"/>
        <v>72.21269296740995</v>
      </c>
      <c r="E6" s="23">
        <v>162</v>
      </c>
      <c r="F6" s="24">
        <f t="shared" si="1"/>
        <v>27.787307032590054</v>
      </c>
      <c r="G6" s="25">
        <f t="shared" si="2"/>
        <v>583</v>
      </c>
      <c r="H6" s="23">
        <v>93</v>
      </c>
      <c r="I6" s="24">
        <f t="shared" si="3"/>
        <v>69.40298507462687</v>
      </c>
      <c r="J6" s="23">
        <v>41</v>
      </c>
      <c r="K6" s="24">
        <f t="shared" si="4"/>
        <v>30.597014925373134</v>
      </c>
      <c r="L6" s="25">
        <f t="shared" si="5"/>
        <v>134</v>
      </c>
      <c r="M6" s="23">
        <v>514</v>
      </c>
      <c r="N6" s="24">
        <f t="shared" si="6"/>
        <v>71.68758716875871</v>
      </c>
      <c r="O6" s="23">
        <v>203</v>
      </c>
      <c r="P6" s="26">
        <f t="shared" si="7"/>
        <v>28.312412831241286</v>
      </c>
      <c r="Q6" s="25">
        <f t="shared" si="8"/>
        <v>717</v>
      </c>
    </row>
    <row r="7" spans="1:17" ht="15" customHeight="1">
      <c r="A7" s="21"/>
      <c r="B7" s="22" t="s">
        <v>10</v>
      </c>
      <c r="C7" s="23">
        <v>28</v>
      </c>
      <c r="D7" s="24">
        <f t="shared" si="0"/>
        <v>31.818181818181817</v>
      </c>
      <c r="E7" s="23">
        <v>60</v>
      </c>
      <c r="F7" s="24">
        <f t="shared" si="1"/>
        <v>68.18181818181817</v>
      </c>
      <c r="G7" s="25">
        <f t="shared" si="2"/>
        <v>88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28</v>
      </c>
      <c r="N7" s="24">
        <f t="shared" si="6"/>
        <v>31.818181818181817</v>
      </c>
      <c r="O7" s="23">
        <v>60</v>
      </c>
      <c r="P7" s="26">
        <f t="shared" si="7"/>
        <v>68.18181818181817</v>
      </c>
      <c r="Q7" s="25">
        <f t="shared" si="8"/>
        <v>88</v>
      </c>
    </row>
    <row r="8" spans="1:17" ht="15" customHeight="1">
      <c r="A8" s="21"/>
      <c r="B8" s="22" t="s">
        <v>11</v>
      </c>
      <c r="C8" s="23">
        <v>25</v>
      </c>
      <c r="D8" s="24">
        <f t="shared" si="0"/>
        <v>80.64516129032258</v>
      </c>
      <c r="E8" s="23">
        <v>6</v>
      </c>
      <c r="F8" s="24">
        <f t="shared" si="1"/>
        <v>19.35483870967742</v>
      </c>
      <c r="G8" s="25">
        <f t="shared" si="2"/>
        <v>31</v>
      </c>
      <c r="H8" s="23">
        <v>7</v>
      </c>
      <c r="I8" s="24">
        <f t="shared" si="3"/>
        <v>63.63636363636363</v>
      </c>
      <c r="J8" s="23">
        <v>4</v>
      </c>
      <c r="K8" s="24">
        <f t="shared" si="4"/>
        <v>36.36363636363637</v>
      </c>
      <c r="L8" s="25">
        <f t="shared" si="5"/>
        <v>11</v>
      </c>
      <c r="M8" s="23">
        <v>32</v>
      </c>
      <c r="N8" s="24">
        <f t="shared" si="6"/>
        <v>76.19047619047619</v>
      </c>
      <c r="O8" s="23">
        <v>10</v>
      </c>
      <c r="P8" s="26">
        <f t="shared" si="7"/>
        <v>23.809523809523807</v>
      </c>
      <c r="Q8" s="25">
        <f t="shared" si="8"/>
        <v>42</v>
      </c>
    </row>
    <row r="9" spans="1:17" ht="15" customHeight="1">
      <c r="A9" s="21"/>
      <c r="B9" s="22" t="s">
        <v>12</v>
      </c>
      <c r="C9" s="23">
        <v>14</v>
      </c>
      <c r="D9" s="24">
        <f t="shared" si="0"/>
        <v>5.622489959839357</v>
      </c>
      <c r="E9" s="23">
        <v>235</v>
      </c>
      <c r="F9" s="24">
        <f t="shared" si="1"/>
        <v>94.37751004016064</v>
      </c>
      <c r="G9" s="25">
        <f t="shared" si="2"/>
        <v>249</v>
      </c>
      <c r="H9" s="23">
        <v>0</v>
      </c>
      <c r="I9" s="24">
        <f t="shared" si="3"/>
        <v>0</v>
      </c>
      <c r="J9" s="23">
        <v>7</v>
      </c>
      <c r="K9" s="24">
        <f t="shared" si="4"/>
        <v>100</v>
      </c>
      <c r="L9" s="25">
        <f t="shared" si="5"/>
        <v>7</v>
      </c>
      <c r="M9" s="23">
        <v>14</v>
      </c>
      <c r="N9" s="24">
        <f t="shared" si="6"/>
        <v>5.46875</v>
      </c>
      <c r="O9" s="23">
        <v>242</v>
      </c>
      <c r="P9" s="26">
        <f t="shared" si="7"/>
        <v>94.53125</v>
      </c>
      <c r="Q9" s="25">
        <f t="shared" si="8"/>
        <v>256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10</v>
      </c>
      <c r="E10" s="23">
        <v>18</v>
      </c>
      <c r="F10" s="24">
        <f t="shared" si="1"/>
        <v>90</v>
      </c>
      <c r="G10" s="25">
        <f t="shared" si="2"/>
        <v>20</v>
      </c>
      <c r="H10" s="23">
        <v>0</v>
      </c>
      <c r="I10" s="24">
        <f t="shared" si="3"/>
        <v>0</v>
      </c>
      <c r="J10" s="23">
        <v>2</v>
      </c>
      <c r="K10" s="24">
        <f t="shared" si="4"/>
        <v>100</v>
      </c>
      <c r="L10" s="25">
        <f t="shared" si="5"/>
        <v>2</v>
      </c>
      <c r="M10" s="23">
        <v>2</v>
      </c>
      <c r="N10" s="24">
        <f t="shared" si="6"/>
        <v>9.090909090909092</v>
      </c>
      <c r="O10" s="23">
        <v>20</v>
      </c>
      <c r="P10" s="26">
        <f t="shared" si="7"/>
        <v>90.9090909090909</v>
      </c>
      <c r="Q10" s="25">
        <f t="shared" si="8"/>
        <v>22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1353</v>
      </c>
      <c r="D12" s="34">
        <f t="shared" si="0"/>
        <v>56.16438356164384</v>
      </c>
      <c r="E12" s="33">
        <f>SUM(E5:E11)</f>
        <v>1056</v>
      </c>
      <c r="F12" s="34">
        <f t="shared" si="1"/>
        <v>43.83561643835616</v>
      </c>
      <c r="G12" s="35">
        <f t="shared" si="2"/>
        <v>2409</v>
      </c>
      <c r="H12" s="33">
        <f>SUM(H5:H11)</f>
        <v>161</v>
      </c>
      <c r="I12" s="34">
        <f t="shared" si="3"/>
        <v>53.31125827814569</v>
      </c>
      <c r="J12" s="33">
        <f>SUM(J5:J11)</f>
        <v>141</v>
      </c>
      <c r="K12" s="34">
        <f t="shared" si="4"/>
        <v>46.688741721854306</v>
      </c>
      <c r="L12" s="35">
        <f t="shared" si="5"/>
        <v>302</v>
      </c>
      <c r="M12" s="33">
        <f>SUM(M5:M11)</f>
        <v>1514</v>
      </c>
      <c r="N12" s="34">
        <f t="shared" si="6"/>
        <v>55.846551088159345</v>
      </c>
      <c r="O12" s="33">
        <f>SUM(O5:O11)</f>
        <v>1197</v>
      </c>
      <c r="P12" s="36">
        <f t="shared" si="7"/>
        <v>44.15344891184065</v>
      </c>
      <c r="Q12" s="35">
        <f t="shared" si="8"/>
        <v>2711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12:30&amp;RKoblenz</oddHeader>
    <oddFooter>&amp;R&amp;10Tabelle 41.2 mw</oddFooter>
  </headerFooter>
  <legacyDrawing r:id="rId2"/>
  <oleObjects>
    <oleObject progId="Word.Document.8" shapeId="760251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1179</v>
      </c>
      <c r="D5" s="24">
        <f aca="true" t="shared" si="0" ref="D5:D12">IF(C5+E5&lt;&gt;0,100*(C5/(C5+E5)),".")</f>
        <v>60.89876033057852</v>
      </c>
      <c r="E5" s="23">
        <v>757</v>
      </c>
      <c r="F5" s="24">
        <f aca="true" t="shared" si="1" ref="F5:F12">IF(E5+C5&lt;&gt;0,100*(E5/(E5+C5)),".")</f>
        <v>39.10123966942149</v>
      </c>
      <c r="G5" s="25">
        <f aca="true" t="shared" si="2" ref="G5:G12">E5+C5</f>
        <v>1936</v>
      </c>
      <c r="H5" s="23">
        <v>184</v>
      </c>
      <c r="I5" s="24">
        <f aca="true" t="shared" si="3" ref="I5:I12">IF(H5+J5&lt;&gt;0,100*(H5/(H5+J5)),".")</f>
        <v>48.54881266490765</v>
      </c>
      <c r="J5" s="23">
        <v>195</v>
      </c>
      <c r="K5" s="24">
        <f aca="true" t="shared" si="4" ref="K5:K12">IF(J5+H5&lt;&gt;0,100*(J5/(J5+H5)),".")</f>
        <v>51.45118733509235</v>
      </c>
      <c r="L5" s="25">
        <f aca="true" t="shared" si="5" ref="L5:L12">J5+H5</f>
        <v>379</v>
      </c>
      <c r="M5" s="23">
        <v>1363</v>
      </c>
      <c r="N5" s="24">
        <f aca="true" t="shared" si="6" ref="N5:N12">IF(M5+O5&lt;&gt;0,100*(M5/(M5+O5)),".")</f>
        <v>58.8768898488121</v>
      </c>
      <c r="O5" s="23">
        <v>952</v>
      </c>
      <c r="P5" s="26">
        <f aca="true" t="shared" si="7" ref="P5:P12">IF(O5+M5&lt;&gt;0,100*(O5/(O5+M5)),".")</f>
        <v>41.1231101511879</v>
      </c>
      <c r="Q5" s="25">
        <f aca="true" t="shared" si="8" ref="Q5:Q12">O5+M5</f>
        <v>2315</v>
      </c>
    </row>
    <row r="6" spans="1:17" ht="15" customHeight="1">
      <c r="A6" s="21"/>
      <c r="B6" s="22" t="s">
        <v>9</v>
      </c>
      <c r="C6" s="23">
        <v>730</v>
      </c>
      <c r="D6" s="24">
        <f t="shared" si="0"/>
        <v>74.87179487179488</v>
      </c>
      <c r="E6" s="23">
        <v>245</v>
      </c>
      <c r="F6" s="24">
        <f t="shared" si="1"/>
        <v>25.128205128205128</v>
      </c>
      <c r="G6" s="25">
        <f t="shared" si="2"/>
        <v>975</v>
      </c>
      <c r="H6" s="23">
        <v>101</v>
      </c>
      <c r="I6" s="24">
        <f t="shared" si="3"/>
        <v>61.212121212121204</v>
      </c>
      <c r="J6" s="23">
        <v>64</v>
      </c>
      <c r="K6" s="24">
        <f t="shared" si="4"/>
        <v>38.78787878787879</v>
      </c>
      <c r="L6" s="25">
        <f t="shared" si="5"/>
        <v>165</v>
      </c>
      <c r="M6" s="23">
        <v>831</v>
      </c>
      <c r="N6" s="24">
        <f t="shared" si="6"/>
        <v>72.89473684210527</v>
      </c>
      <c r="O6" s="23">
        <v>309</v>
      </c>
      <c r="P6" s="26">
        <f t="shared" si="7"/>
        <v>27.105263157894736</v>
      </c>
      <c r="Q6" s="25">
        <f t="shared" si="8"/>
        <v>1140</v>
      </c>
    </row>
    <row r="7" spans="1:17" ht="15" customHeight="1">
      <c r="A7" s="21"/>
      <c r="B7" s="22" t="s">
        <v>10</v>
      </c>
      <c r="C7" s="23">
        <v>28</v>
      </c>
      <c r="D7" s="24">
        <f t="shared" si="0"/>
        <v>49.122807017543856</v>
      </c>
      <c r="E7" s="23">
        <v>29</v>
      </c>
      <c r="F7" s="24">
        <f t="shared" si="1"/>
        <v>50.877192982456144</v>
      </c>
      <c r="G7" s="25">
        <f t="shared" si="2"/>
        <v>57</v>
      </c>
      <c r="H7" s="23">
        <v>0</v>
      </c>
      <c r="I7" s="24">
        <f t="shared" si="3"/>
        <v>0</v>
      </c>
      <c r="J7" s="23">
        <v>3</v>
      </c>
      <c r="K7" s="24">
        <f t="shared" si="4"/>
        <v>100</v>
      </c>
      <c r="L7" s="25">
        <f t="shared" si="5"/>
        <v>3</v>
      </c>
      <c r="M7" s="23">
        <v>28</v>
      </c>
      <c r="N7" s="24">
        <f t="shared" si="6"/>
        <v>46.666666666666664</v>
      </c>
      <c r="O7" s="23">
        <v>32</v>
      </c>
      <c r="P7" s="26">
        <f t="shared" si="7"/>
        <v>53.333333333333336</v>
      </c>
      <c r="Q7" s="25">
        <f t="shared" si="8"/>
        <v>60</v>
      </c>
    </row>
    <row r="8" spans="1:17" ht="15" customHeight="1">
      <c r="A8" s="21"/>
      <c r="B8" s="22" t="s">
        <v>11</v>
      </c>
      <c r="C8" s="23">
        <v>49</v>
      </c>
      <c r="D8" s="24">
        <f t="shared" si="0"/>
        <v>74.24242424242425</v>
      </c>
      <c r="E8" s="23">
        <v>17</v>
      </c>
      <c r="F8" s="24">
        <f t="shared" si="1"/>
        <v>25.757575757575758</v>
      </c>
      <c r="G8" s="25">
        <f t="shared" si="2"/>
        <v>66</v>
      </c>
      <c r="H8" s="23">
        <v>9</v>
      </c>
      <c r="I8" s="24">
        <f t="shared" si="3"/>
        <v>90</v>
      </c>
      <c r="J8" s="23">
        <v>1</v>
      </c>
      <c r="K8" s="24">
        <f t="shared" si="4"/>
        <v>10</v>
      </c>
      <c r="L8" s="25">
        <f t="shared" si="5"/>
        <v>10</v>
      </c>
      <c r="M8" s="23">
        <v>58</v>
      </c>
      <c r="N8" s="24">
        <f t="shared" si="6"/>
        <v>76.31578947368422</v>
      </c>
      <c r="O8" s="23">
        <v>18</v>
      </c>
      <c r="P8" s="26">
        <f t="shared" si="7"/>
        <v>23.684210526315788</v>
      </c>
      <c r="Q8" s="25">
        <f t="shared" si="8"/>
        <v>76</v>
      </c>
    </row>
    <row r="9" spans="1:17" ht="15" customHeight="1">
      <c r="A9" s="21"/>
      <c r="B9" s="22" t="s">
        <v>12</v>
      </c>
      <c r="C9" s="23">
        <v>5</v>
      </c>
      <c r="D9" s="24">
        <f t="shared" si="0"/>
        <v>1.7123287671232876</v>
      </c>
      <c r="E9" s="23">
        <v>287</v>
      </c>
      <c r="F9" s="24">
        <f t="shared" si="1"/>
        <v>98.28767123287672</v>
      </c>
      <c r="G9" s="25">
        <f t="shared" si="2"/>
        <v>292</v>
      </c>
      <c r="H9" s="23">
        <v>1</v>
      </c>
      <c r="I9" s="24">
        <f t="shared" si="3"/>
        <v>14.285714285714285</v>
      </c>
      <c r="J9" s="23">
        <v>6</v>
      </c>
      <c r="K9" s="24">
        <f t="shared" si="4"/>
        <v>85.71428571428571</v>
      </c>
      <c r="L9" s="25">
        <f t="shared" si="5"/>
        <v>7</v>
      </c>
      <c r="M9" s="23">
        <v>6</v>
      </c>
      <c r="N9" s="24">
        <f t="shared" si="6"/>
        <v>2.0066889632107023</v>
      </c>
      <c r="O9" s="23">
        <v>293</v>
      </c>
      <c r="P9" s="26">
        <f t="shared" si="7"/>
        <v>97.9933110367893</v>
      </c>
      <c r="Q9" s="25">
        <f t="shared" si="8"/>
        <v>299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2.941176470588235</v>
      </c>
      <c r="E10" s="23">
        <v>33</v>
      </c>
      <c r="F10" s="24">
        <f t="shared" si="1"/>
        <v>97.05882352941177</v>
      </c>
      <c r="G10" s="25">
        <f t="shared" si="2"/>
        <v>34</v>
      </c>
      <c r="H10" s="23">
        <v>0</v>
      </c>
      <c r="I10" s="24">
        <f t="shared" si="3"/>
        <v>0</v>
      </c>
      <c r="J10" s="23">
        <v>3</v>
      </c>
      <c r="K10" s="24">
        <f t="shared" si="4"/>
        <v>100</v>
      </c>
      <c r="L10" s="25">
        <f t="shared" si="5"/>
        <v>3</v>
      </c>
      <c r="M10" s="23">
        <v>1</v>
      </c>
      <c r="N10" s="24">
        <f t="shared" si="6"/>
        <v>2.7027027027027026</v>
      </c>
      <c r="O10" s="23">
        <v>36</v>
      </c>
      <c r="P10" s="26">
        <f t="shared" si="7"/>
        <v>97.2972972972973</v>
      </c>
      <c r="Q10" s="25">
        <f t="shared" si="8"/>
        <v>37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1992</v>
      </c>
      <c r="D12" s="34">
        <f t="shared" si="0"/>
        <v>59.285714285714285</v>
      </c>
      <c r="E12" s="33">
        <f>SUM(E5:E11)</f>
        <v>1368</v>
      </c>
      <c r="F12" s="34">
        <f t="shared" si="1"/>
        <v>40.714285714285715</v>
      </c>
      <c r="G12" s="35">
        <f t="shared" si="2"/>
        <v>3360</v>
      </c>
      <c r="H12" s="33">
        <f>SUM(H5:H11)</f>
        <v>295</v>
      </c>
      <c r="I12" s="34">
        <f t="shared" si="3"/>
        <v>52.02821869488537</v>
      </c>
      <c r="J12" s="33">
        <f>SUM(J5:J11)</f>
        <v>272</v>
      </c>
      <c r="K12" s="34">
        <f t="shared" si="4"/>
        <v>47.97178130511463</v>
      </c>
      <c r="L12" s="35">
        <f t="shared" si="5"/>
        <v>567</v>
      </c>
      <c r="M12" s="33">
        <f>SUM(M5:M11)</f>
        <v>2287</v>
      </c>
      <c r="N12" s="34">
        <f t="shared" si="6"/>
        <v>58.237840590781765</v>
      </c>
      <c r="O12" s="33">
        <f>SUM(O5:O11)</f>
        <v>1640</v>
      </c>
      <c r="P12" s="36">
        <f t="shared" si="7"/>
        <v>41.76215940921823</v>
      </c>
      <c r="Q12" s="35">
        <f t="shared" si="8"/>
        <v>3927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12:30&amp;RLudwigshafen</oddHeader>
    <oddFooter>&amp;R&amp;10Tabelle 41.2 mw</oddFooter>
  </headerFooter>
  <legacyDrawing r:id="rId2"/>
  <oleObjects>
    <oleObject progId="Word.Document.8" shapeId="760254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1352</v>
      </c>
      <c r="D5" s="24">
        <f aca="true" t="shared" si="0" ref="D5:D12">IF(C5+E5&lt;&gt;0,100*(C5/(C5+E5)),".")</f>
        <v>56.73520772135963</v>
      </c>
      <c r="E5" s="23">
        <v>1031</v>
      </c>
      <c r="F5" s="24">
        <f aca="true" t="shared" si="1" ref="F5:F12">IF(E5+C5&lt;&gt;0,100*(E5/(E5+C5)),".")</f>
        <v>43.26479227864037</v>
      </c>
      <c r="G5" s="25">
        <f aca="true" t="shared" si="2" ref="G5:G12">E5+C5</f>
        <v>2383</v>
      </c>
      <c r="H5" s="23">
        <v>234</v>
      </c>
      <c r="I5" s="24">
        <f aca="true" t="shared" si="3" ref="I5:I12">IF(H5+J5&lt;&gt;0,100*(H5/(H5+J5)),".")</f>
        <v>55.319148936170215</v>
      </c>
      <c r="J5" s="23">
        <v>189</v>
      </c>
      <c r="K5" s="24">
        <f aca="true" t="shared" si="4" ref="K5:K12">IF(J5+H5&lt;&gt;0,100*(J5/(J5+H5)),".")</f>
        <v>44.680851063829785</v>
      </c>
      <c r="L5" s="25">
        <f aca="true" t="shared" si="5" ref="L5:L12">J5+H5</f>
        <v>423</v>
      </c>
      <c r="M5" s="23">
        <v>1586</v>
      </c>
      <c r="N5" s="24">
        <f aca="true" t="shared" si="6" ref="N5:N12">IF(M5+O5&lt;&gt;0,100*(M5/(M5+O5)),".")</f>
        <v>56.52173913043478</v>
      </c>
      <c r="O5" s="23">
        <v>1220</v>
      </c>
      <c r="P5" s="26">
        <f aca="true" t="shared" si="7" ref="P5:P12">IF(O5+M5&lt;&gt;0,100*(O5/(O5+M5)),".")</f>
        <v>43.47826086956522</v>
      </c>
      <c r="Q5" s="25">
        <f aca="true" t="shared" si="8" ref="Q5:Q12">O5+M5</f>
        <v>2806</v>
      </c>
    </row>
    <row r="6" spans="1:17" ht="15" customHeight="1">
      <c r="A6" s="21"/>
      <c r="B6" s="22" t="s">
        <v>9</v>
      </c>
      <c r="C6" s="23">
        <v>754</v>
      </c>
      <c r="D6" s="24">
        <f t="shared" si="0"/>
        <v>73.48927875243665</v>
      </c>
      <c r="E6" s="23">
        <v>272</v>
      </c>
      <c r="F6" s="24">
        <f t="shared" si="1"/>
        <v>26.510721247563353</v>
      </c>
      <c r="G6" s="25">
        <f t="shared" si="2"/>
        <v>1026</v>
      </c>
      <c r="H6" s="23">
        <v>146</v>
      </c>
      <c r="I6" s="24">
        <f t="shared" si="3"/>
        <v>63.20346320346321</v>
      </c>
      <c r="J6" s="23">
        <v>85</v>
      </c>
      <c r="K6" s="24">
        <f t="shared" si="4"/>
        <v>36.79653679653679</v>
      </c>
      <c r="L6" s="25">
        <f t="shared" si="5"/>
        <v>231</v>
      </c>
      <c r="M6" s="23">
        <v>900</v>
      </c>
      <c r="N6" s="24">
        <f t="shared" si="6"/>
        <v>71.59904534606206</v>
      </c>
      <c r="O6" s="23">
        <v>357</v>
      </c>
      <c r="P6" s="26">
        <f t="shared" si="7"/>
        <v>28.400954653937948</v>
      </c>
      <c r="Q6" s="25">
        <f t="shared" si="8"/>
        <v>1257</v>
      </c>
    </row>
    <row r="7" spans="1:17" ht="15" customHeight="1">
      <c r="A7" s="21"/>
      <c r="B7" s="22" t="s">
        <v>10</v>
      </c>
      <c r="C7" s="23">
        <v>32</v>
      </c>
      <c r="D7" s="24">
        <f t="shared" si="0"/>
        <v>27.82608695652174</v>
      </c>
      <c r="E7" s="23">
        <v>83</v>
      </c>
      <c r="F7" s="24">
        <f t="shared" si="1"/>
        <v>72.17391304347827</v>
      </c>
      <c r="G7" s="25">
        <f t="shared" si="2"/>
        <v>115</v>
      </c>
      <c r="H7" s="23">
        <v>2</v>
      </c>
      <c r="I7" s="24">
        <f t="shared" si="3"/>
        <v>50</v>
      </c>
      <c r="J7" s="23">
        <v>2</v>
      </c>
      <c r="K7" s="24">
        <f t="shared" si="4"/>
        <v>50</v>
      </c>
      <c r="L7" s="25">
        <f t="shared" si="5"/>
        <v>4</v>
      </c>
      <c r="M7" s="23">
        <v>34</v>
      </c>
      <c r="N7" s="24">
        <f t="shared" si="6"/>
        <v>28.57142857142857</v>
      </c>
      <c r="O7" s="23">
        <v>85</v>
      </c>
      <c r="P7" s="26">
        <f t="shared" si="7"/>
        <v>71.42857142857143</v>
      </c>
      <c r="Q7" s="25">
        <f t="shared" si="8"/>
        <v>119</v>
      </c>
    </row>
    <row r="8" spans="1:17" ht="15" customHeight="1">
      <c r="A8" s="21"/>
      <c r="B8" s="22" t="s">
        <v>11</v>
      </c>
      <c r="C8" s="23">
        <v>101</v>
      </c>
      <c r="D8" s="24">
        <f t="shared" si="0"/>
        <v>83.47107438016529</v>
      </c>
      <c r="E8" s="23">
        <v>20</v>
      </c>
      <c r="F8" s="24">
        <f t="shared" si="1"/>
        <v>16.528925619834713</v>
      </c>
      <c r="G8" s="25">
        <f t="shared" si="2"/>
        <v>121</v>
      </c>
      <c r="H8" s="23">
        <v>16</v>
      </c>
      <c r="I8" s="24">
        <f t="shared" si="3"/>
        <v>55.172413793103445</v>
      </c>
      <c r="J8" s="23">
        <v>13</v>
      </c>
      <c r="K8" s="24">
        <f t="shared" si="4"/>
        <v>44.827586206896555</v>
      </c>
      <c r="L8" s="25">
        <f t="shared" si="5"/>
        <v>29</v>
      </c>
      <c r="M8" s="23">
        <v>117</v>
      </c>
      <c r="N8" s="24">
        <f t="shared" si="6"/>
        <v>78</v>
      </c>
      <c r="O8" s="23">
        <v>33</v>
      </c>
      <c r="P8" s="26">
        <f t="shared" si="7"/>
        <v>22</v>
      </c>
      <c r="Q8" s="25">
        <f t="shared" si="8"/>
        <v>150</v>
      </c>
    </row>
    <row r="9" spans="1:17" ht="15" customHeight="1">
      <c r="A9" s="21"/>
      <c r="B9" s="22" t="s">
        <v>12</v>
      </c>
      <c r="C9" s="23">
        <v>17</v>
      </c>
      <c r="D9" s="24">
        <f t="shared" si="0"/>
        <v>4.748603351955307</v>
      </c>
      <c r="E9" s="23">
        <v>341</v>
      </c>
      <c r="F9" s="24">
        <f t="shared" si="1"/>
        <v>95.25139664804469</v>
      </c>
      <c r="G9" s="25">
        <f t="shared" si="2"/>
        <v>358</v>
      </c>
      <c r="H9" s="23">
        <v>2</v>
      </c>
      <c r="I9" s="24">
        <f t="shared" si="3"/>
        <v>14.285714285714285</v>
      </c>
      <c r="J9" s="23">
        <v>12</v>
      </c>
      <c r="K9" s="24">
        <f t="shared" si="4"/>
        <v>85.71428571428571</v>
      </c>
      <c r="L9" s="25">
        <f t="shared" si="5"/>
        <v>14</v>
      </c>
      <c r="M9" s="23">
        <v>19</v>
      </c>
      <c r="N9" s="24">
        <f t="shared" si="6"/>
        <v>5.10752688172043</v>
      </c>
      <c r="O9" s="23">
        <v>353</v>
      </c>
      <c r="P9" s="26">
        <f t="shared" si="7"/>
        <v>94.89247311827957</v>
      </c>
      <c r="Q9" s="25">
        <f t="shared" si="8"/>
        <v>372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4.081632653061225</v>
      </c>
      <c r="E10" s="23">
        <v>47</v>
      </c>
      <c r="F10" s="24">
        <f t="shared" si="1"/>
        <v>95.91836734693877</v>
      </c>
      <c r="G10" s="25">
        <f t="shared" si="2"/>
        <v>49</v>
      </c>
      <c r="H10" s="23">
        <v>0</v>
      </c>
      <c r="I10" s="24">
        <f t="shared" si="3"/>
        <v>0</v>
      </c>
      <c r="J10" s="23">
        <v>2</v>
      </c>
      <c r="K10" s="24">
        <f t="shared" si="4"/>
        <v>100</v>
      </c>
      <c r="L10" s="25">
        <f t="shared" si="5"/>
        <v>2</v>
      </c>
      <c r="M10" s="23">
        <v>2</v>
      </c>
      <c r="N10" s="24">
        <f t="shared" si="6"/>
        <v>3.9215686274509802</v>
      </c>
      <c r="O10" s="23">
        <v>49</v>
      </c>
      <c r="P10" s="26">
        <f t="shared" si="7"/>
        <v>96.07843137254902</v>
      </c>
      <c r="Q10" s="25">
        <f t="shared" si="8"/>
        <v>51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2258</v>
      </c>
      <c r="D12" s="34">
        <f t="shared" si="0"/>
        <v>55.72556762092794</v>
      </c>
      <c r="E12" s="33">
        <f>SUM(E5:E11)</f>
        <v>1794</v>
      </c>
      <c r="F12" s="34">
        <f t="shared" si="1"/>
        <v>44.27443237907207</v>
      </c>
      <c r="G12" s="35">
        <f t="shared" si="2"/>
        <v>4052</v>
      </c>
      <c r="H12" s="33">
        <f>SUM(H5:H11)</f>
        <v>400</v>
      </c>
      <c r="I12" s="34">
        <f t="shared" si="3"/>
        <v>56.899004267425326</v>
      </c>
      <c r="J12" s="33">
        <f>SUM(J5:J11)</f>
        <v>303</v>
      </c>
      <c r="K12" s="34">
        <f t="shared" si="4"/>
        <v>43.10099573257468</v>
      </c>
      <c r="L12" s="35">
        <f t="shared" si="5"/>
        <v>703</v>
      </c>
      <c r="M12" s="33">
        <f>SUM(M5:M11)</f>
        <v>2658</v>
      </c>
      <c r="N12" s="34">
        <f t="shared" si="6"/>
        <v>55.89905362776025</v>
      </c>
      <c r="O12" s="33">
        <f>SUM(O5:O11)</f>
        <v>2097</v>
      </c>
      <c r="P12" s="36">
        <f t="shared" si="7"/>
        <v>44.10094637223975</v>
      </c>
      <c r="Q12" s="35">
        <f t="shared" si="8"/>
        <v>4755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12:30&amp;RMainz</oddHeader>
    <oddFooter>&amp;R&amp;10Tabelle 41.2 mw</oddFooter>
  </headerFooter>
  <legacyDrawing r:id="rId2"/>
  <oleObjects>
    <oleObject progId="Word.Document.8" shapeId="760258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524</v>
      </c>
      <c r="D5" s="24">
        <f aca="true" t="shared" si="0" ref="D5:D12">IF(C5+E5&lt;&gt;0,100*(C5/(C5+E5)),".")</f>
        <v>60.578034682080926</v>
      </c>
      <c r="E5" s="23">
        <v>341</v>
      </c>
      <c r="F5" s="24">
        <f aca="true" t="shared" si="1" ref="F5:F12">IF(E5+C5&lt;&gt;0,100*(E5/(E5+C5)),".")</f>
        <v>39.421965317919074</v>
      </c>
      <c r="G5" s="25">
        <f aca="true" t="shared" si="2" ref="G5:G12">E5+C5</f>
        <v>865</v>
      </c>
      <c r="H5" s="23">
        <v>66</v>
      </c>
      <c r="I5" s="24">
        <f aca="true" t="shared" si="3" ref="I5:I12">IF(H5+J5&lt;&gt;0,100*(H5/(H5+J5)),".")</f>
        <v>50.76923076923077</v>
      </c>
      <c r="J5" s="23">
        <v>64</v>
      </c>
      <c r="K5" s="24">
        <f aca="true" t="shared" si="4" ref="K5:K12">IF(J5+H5&lt;&gt;0,100*(J5/(J5+H5)),".")</f>
        <v>49.23076923076923</v>
      </c>
      <c r="L5" s="25">
        <f aca="true" t="shared" si="5" ref="L5:L12">J5+H5</f>
        <v>130</v>
      </c>
      <c r="M5" s="23">
        <v>590</v>
      </c>
      <c r="N5" s="24">
        <f aca="true" t="shared" si="6" ref="N5:N12">IF(M5+O5&lt;&gt;0,100*(M5/(M5+O5)),".")</f>
        <v>59.2964824120603</v>
      </c>
      <c r="O5" s="23">
        <v>405</v>
      </c>
      <c r="P5" s="26">
        <f aca="true" t="shared" si="7" ref="P5:P12">IF(O5+M5&lt;&gt;0,100*(O5/(O5+M5)),".")</f>
        <v>40.7035175879397</v>
      </c>
      <c r="Q5" s="25">
        <f aca="true" t="shared" si="8" ref="Q5:Q12">O5+M5</f>
        <v>995</v>
      </c>
    </row>
    <row r="6" spans="1:17" ht="15" customHeight="1">
      <c r="A6" s="21"/>
      <c r="B6" s="22" t="s">
        <v>9</v>
      </c>
      <c r="C6" s="23">
        <v>431</v>
      </c>
      <c r="D6" s="24">
        <f t="shared" si="0"/>
        <v>78.5063752276867</v>
      </c>
      <c r="E6" s="23">
        <v>118</v>
      </c>
      <c r="F6" s="24">
        <f t="shared" si="1"/>
        <v>21.493624772313296</v>
      </c>
      <c r="G6" s="25">
        <f t="shared" si="2"/>
        <v>549</v>
      </c>
      <c r="H6" s="23">
        <v>105</v>
      </c>
      <c r="I6" s="24">
        <f t="shared" si="3"/>
        <v>75.53956834532374</v>
      </c>
      <c r="J6" s="23">
        <v>34</v>
      </c>
      <c r="K6" s="24">
        <f t="shared" si="4"/>
        <v>24.46043165467626</v>
      </c>
      <c r="L6" s="25">
        <f t="shared" si="5"/>
        <v>139</v>
      </c>
      <c r="M6" s="23">
        <v>536</v>
      </c>
      <c r="N6" s="24">
        <f t="shared" si="6"/>
        <v>77.90697674418605</v>
      </c>
      <c r="O6" s="23">
        <v>152</v>
      </c>
      <c r="P6" s="26">
        <f t="shared" si="7"/>
        <v>22.093023255813954</v>
      </c>
      <c r="Q6" s="25">
        <f t="shared" si="8"/>
        <v>688</v>
      </c>
    </row>
    <row r="7" spans="1:17" ht="15" customHeight="1">
      <c r="A7" s="21"/>
      <c r="B7" s="22" t="s">
        <v>10</v>
      </c>
      <c r="C7" s="23">
        <v>13</v>
      </c>
      <c r="D7" s="24">
        <f t="shared" si="0"/>
        <v>39.39393939393939</v>
      </c>
      <c r="E7" s="23">
        <v>20</v>
      </c>
      <c r="F7" s="24">
        <f t="shared" si="1"/>
        <v>60.60606060606061</v>
      </c>
      <c r="G7" s="25">
        <f t="shared" si="2"/>
        <v>33</v>
      </c>
      <c r="H7" s="23">
        <v>0</v>
      </c>
      <c r="I7" s="24">
        <f t="shared" si="3"/>
        <v>0</v>
      </c>
      <c r="J7" s="23">
        <v>2</v>
      </c>
      <c r="K7" s="24">
        <f t="shared" si="4"/>
        <v>100</v>
      </c>
      <c r="L7" s="25">
        <f t="shared" si="5"/>
        <v>2</v>
      </c>
      <c r="M7" s="23">
        <v>13</v>
      </c>
      <c r="N7" s="24">
        <f t="shared" si="6"/>
        <v>37.142857142857146</v>
      </c>
      <c r="O7" s="23">
        <v>22</v>
      </c>
      <c r="P7" s="26">
        <f t="shared" si="7"/>
        <v>62.857142857142854</v>
      </c>
      <c r="Q7" s="25">
        <f t="shared" si="8"/>
        <v>35</v>
      </c>
    </row>
    <row r="8" spans="1:17" ht="15" customHeight="1">
      <c r="A8" s="21"/>
      <c r="B8" s="22" t="s">
        <v>11</v>
      </c>
      <c r="C8" s="23">
        <v>42</v>
      </c>
      <c r="D8" s="24">
        <f t="shared" si="0"/>
        <v>80.76923076923077</v>
      </c>
      <c r="E8" s="23">
        <v>10</v>
      </c>
      <c r="F8" s="24">
        <f t="shared" si="1"/>
        <v>19.230769230769234</v>
      </c>
      <c r="G8" s="25">
        <f t="shared" si="2"/>
        <v>52</v>
      </c>
      <c r="H8" s="23">
        <v>9</v>
      </c>
      <c r="I8" s="24">
        <f t="shared" si="3"/>
        <v>90</v>
      </c>
      <c r="J8" s="23">
        <v>1</v>
      </c>
      <c r="K8" s="24">
        <f t="shared" si="4"/>
        <v>10</v>
      </c>
      <c r="L8" s="25">
        <f t="shared" si="5"/>
        <v>10</v>
      </c>
      <c r="M8" s="23">
        <v>51</v>
      </c>
      <c r="N8" s="24">
        <f t="shared" si="6"/>
        <v>82.25806451612904</v>
      </c>
      <c r="O8" s="23">
        <v>11</v>
      </c>
      <c r="P8" s="26">
        <f t="shared" si="7"/>
        <v>17.741935483870968</v>
      </c>
      <c r="Q8" s="25">
        <f t="shared" si="8"/>
        <v>62</v>
      </c>
    </row>
    <row r="9" spans="1:17" ht="15" customHeight="1">
      <c r="A9" s="21"/>
      <c r="B9" s="22" t="s">
        <v>12</v>
      </c>
      <c r="C9" s="23">
        <v>7</v>
      </c>
      <c r="D9" s="24">
        <f t="shared" si="0"/>
        <v>4.57516339869281</v>
      </c>
      <c r="E9" s="23">
        <v>146</v>
      </c>
      <c r="F9" s="24">
        <f t="shared" si="1"/>
        <v>95.42483660130719</v>
      </c>
      <c r="G9" s="25">
        <f t="shared" si="2"/>
        <v>153</v>
      </c>
      <c r="H9" s="23">
        <v>0</v>
      </c>
      <c r="I9" s="24">
        <f t="shared" si="3"/>
        <v>0</v>
      </c>
      <c r="J9" s="23">
        <v>5</v>
      </c>
      <c r="K9" s="24">
        <f t="shared" si="4"/>
        <v>100</v>
      </c>
      <c r="L9" s="25">
        <f t="shared" si="5"/>
        <v>5</v>
      </c>
      <c r="M9" s="23">
        <v>7</v>
      </c>
      <c r="N9" s="24">
        <f t="shared" si="6"/>
        <v>4.430379746835443</v>
      </c>
      <c r="O9" s="23">
        <v>151</v>
      </c>
      <c r="P9" s="26">
        <f t="shared" si="7"/>
        <v>95.56962025316456</v>
      </c>
      <c r="Q9" s="25">
        <f t="shared" si="8"/>
        <v>158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6</v>
      </c>
      <c r="F10" s="24">
        <f t="shared" si="1"/>
        <v>100</v>
      </c>
      <c r="G10" s="25">
        <f t="shared" si="2"/>
        <v>6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0</v>
      </c>
      <c r="N10" s="24">
        <f t="shared" si="6"/>
        <v>0</v>
      </c>
      <c r="O10" s="23">
        <v>6</v>
      </c>
      <c r="P10" s="26">
        <f t="shared" si="7"/>
        <v>100</v>
      </c>
      <c r="Q10" s="25">
        <f t="shared" si="8"/>
        <v>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1017</v>
      </c>
      <c r="D12" s="34">
        <f t="shared" si="0"/>
        <v>61.33896260554885</v>
      </c>
      <c r="E12" s="33">
        <f>SUM(E5:E11)</f>
        <v>641</v>
      </c>
      <c r="F12" s="34">
        <f t="shared" si="1"/>
        <v>38.66103739445115</v>
      </c>
      <c r="G12" s="35">
        <f t="shared" si="2"/>
        <v>1658</v>
      </c>
      <c r="H12" s="33">
        <f>SUM(H5:H11)</f>
        <v>180</v>
      </c>
      <c r="I12" s="34">
        <f t="shared" si="3"/>
        <v>62.93706293706294</v>
      </c>
      <c r="J12" s="33">
        <f>SUM(J5:J11)</f>
        <v>106</v>
      </c>
      <c r="K12" s="34">
        <f t="shared" si="4"/>
        <v>37.06293706293706</v>
      </c>
      <c r="L12" s="35">
        <f t="shared" si="5"/>
        <v>286</v>
      </c>
      <c r="M12" s="33">
        <f>SUM(M5:M11)</f>
        <v>1197</v>
      </c>
      <c r="N12" s="34">
        <f t="shared" si="6"/>
        <v>61.57407407407407</v>
      </c>
      <c r="O12" s="33">
        <f>SUM(O5:O11)</f>
        <v>747</v>
      </c>
      <c r="P12" s="36">
        <f t="shared" si="7"/>
        <v>38.425925925925924</v>
      </c>
      <c r="Q12" s="35">
        <f t="shared" si="8"/>
        <v>1944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12:30&amp;RMayen</oddHeader>
    <oddFooter>&amp;R&amp;10Tabelle 41.2 mw</oddFooter>
  </headerFooter>
  <legacyDrawing r:id="rId2"/>
  <oleObjects>
    <oleObject progId="Word.Document.8" shapeId="760261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686</v>
      </c>
      <c r="D5" s="24">
        <f aca="true" t="shared" si="0" ref="D5:D12">IF(C5+E5&lt;&gt;0,100*(C5/(C5+E5)),".")</f>
        <v>58.93470790378007</v>
      </c>
      <c r="E5" s="23">
        <v>478</v>
      </c>
      <c r="F5" s="24">
        <f aca="true" t="shared" si="1" ref="F5:F12">IF(E5+C5&lt;&gt;0,100*(E5/(E5+C5)),".")</f>
        <v>41.06529209621993</v>
      </c>
      <c r="G5" s="25">
        <f aca="true" t="shared" si="2" ref="G5:G12">E5+C5</f>
        <v>1164</v>
      </c>
      <c r="H5" s="23">
        <v>51</v>
      </c>
      <c r="I5" s="24">
        <f aca="true" t="shared" si="3" ref="I5:I12">IF(H5+J5&lt;&gt;0,100*(H5/(H5+J5)),".")</f>
        <v>38.34586466165413</v>
      </c>
      <c r="J5" s="23">
        <v>82</v>
      </c>
      <c r="K5" s="24">
        <f aca="true" t="shared" si="4" ref="K5:K12">IF(J5+H5&lt;&gt;0,100*(J5/(J5+H5)),".")</f>
        <v>61.65413533834586</v>
      </c>
      <c r="L5" s="25">
        <f aca="true" t="shared" si="5" ref="L5:L12">J5+H5</f>
        <v>133</v>
      </c>
      <c r="M5" s="23">
        <v>737</v>
      </c>
      <c r="N5" s="24">
        <f aca="true" t="shared" si="6" ref="N5:N12">IF(M5+O5&lt;&gt;0,100*(M5/(M5+O5)),".")</f>
        <v>56.823438704703165</v>
      </c>
      <c r="O5" s="23">
        <v>560</v>
      </c>
      <c r="P5" s="26">
        <f aca="true" t="shared" si="7" ref="P5:P12">IF(O5+M5&lt;&gt;0,100*(O5/(O5+M5)),".")</f>
        <v>43.17656129529684</v>
      </c>
      <c r="Q5" s="25">
        <f aca="true" t="shared" si="8" ref="Q5:Q12">O5+M5</f>
        <v>1297</v>
      </c>
    </row>
    <row r="6" spans="1:17" ht="15" customHeight="1">
      <c r="A6" s="21"/>
      <c r="B6" s="22" t="s">
        <v>9</v>
      </c>
      <c r="C6" s="23">
        <v>513</v>
      </c>
      <c r="D6" s="24">
        <f t="shared" si="0"/>
        <v>78.80184331797236</v>
      </c>
      <c r="E6" s="23">
        <v>138</v>
      </c>
      <c r="F6" s="24">
        <f t="shared" si="1"/>
        <v>21.19815668202765</v>
      </c>
      <c r="G6" s="25">
        <f t="shared" si="2"/>
        <v>651</v>
      </c>
      <c r="H6" s="23">
        <v>118</v>
      </c>
      <c r="I6" s="24">
        <f t="shared" si="3"/>
        <v>75.64102564102564</v>
      </c>
      <c r="J6" s="23">
        <v>38</v>
      </c>
      <c r="K6" s="24">
        <f t="shared" si="4"/>
        <v>24.358974358974358</v>
      </c>
      <c r="L6" s="25">
        <f t="shared" si="5"/>
        <v>156</v>
      </c>
      <c r="M6" s="23">
        <v>631</v>
      </c>
      <c r="N6" s="24">
        <f t="shared" si="6"/>
        <v>78.1908302354399</v>
      </c>
      <c r="O6" s="23">
        <v>176</v>
      </c>
      <c r="P6" s="26">
        <f t="shared" si="7"/>
        <v>21.8091697645601</v>
      </c>
      <c r="Q6" s="25">
        <f t="shared" si="8"/>
        <v>807</v>
      </c>
    </row>
    <row r="7" spans="1:17" ht="15" customHeight="1">
      <c r="A7" s="21"/>
      <c r="B7" s="22" t="s">
        <v>10</v>
      </c>
      <c r="C7" s="23">
        <v>12</v>
      </c>
      <c r="D7" s="24">
        <f t="shared" si="0"/>
        <v>42.857142857142854</v>
      </c>
      <c r="E7" s="23">
        <v>16</v>
      </c>
      <c r="F7" s="24">
        <f t="shared" si="1"/>
        <v>57.14285714285714</v>
      </c>
      <c r="G7" s="25">
        <f t="shared" si="2"/>
        <v>28</v>
      </c>
      <c r="H7" s="23">
        <v>0</v>
      </c>
      <c r="I7" s="24">
        <f t="shared" si="3"/>
        <v>0</v>
      </c>
      <c r="J7" s="23">
        <v>3</v>
      </c>
      <c r="K7" s="24">
        <f t="shared" si="4"/>
        <v>100</v>
      </c>
      <c r="L7" s="25">
        <f t="shared" si="5"/>
        <v>3</v>
      </c>
      <c r="M7" s="23">
        <v>12</v>
      </c>
      <c r="N7" s="24">
        <f t="shared" si="6"/>
        <v>38.70967741935484</v>
      </c>
      <c r="O7" s="23">
        <v>19</v>
      </c>
      <c r="P7" s="26">
        <f t="shared" si="7"/>
        <v>61.29032258064516</v>
      </c>
      <c r="Q7" s="25">
        <f t="shared" si="8"/>
        <v>31</v>
      </c>
    </row>
    <row r="8" spans="1:17" ht="15" customHeight="1">
      <c r="A8" s="21"/>
      <c r="B8" s="22" t="s">
        <v>11</v>
      </c>
      <c r="C8" s="23">
        <v>33</v>
      </c>
      <c r="D8" s="24">
        <f t="shared" si="0"/>
        <v>78.57142857142857</v>
      </c>
      <c r="E8" s="23">
        <v>9</v>
      </c>
      <c r="F8" s="24">
        <f t="shared" si="1"/>
        <v>21.428571428571427</v>
      </c>
      <c r="G8" s="25">
        <f t="shared" si="2"/>
        <v>42</v>
      </c>
      <c r="H8" s="23">
        <v>1</v>
      </c>
      <c r="I8" s="24">
        <f t="shared" si="3"/>
        <v>20</v>
      </c>
      <c r="J8" s="23">
        <v>4</v>
      </c>
      <c r="K8" s="24">
        <f t="shared" si="4"/>
        <v>80</v>
      </c>
      <c r="L8" s="25">
        <f t="shared" si="5"/>
        <v>5</v>
      </c>
      <c r="M8" s="23">
        <v>34</v>
      </c>
      <c r="N8" s="24">
        <f t="shared" si="6"/>
        <v>72.3404255319149</v>
      </c>
      <c r="O8" s="23">
        <v>13</v>
      </c>
      <c r="P8" s="26">
        <f t="shared" si="7"/>
        <v>27.659574468085108</v>
      </c>
      <c r="Q8" s="25">
        <f t="shared" si="8"/>
        <v>47</v>
      </c>
    </row>
    <row r="9" spans="1:17" ht="15" customHeight="1">
      <c r="A9" s="21"/>
      <c r="B9" s="22" t="s">
        <v>12</v>
      </c>
      <c r="C9" s="23">
        <v>5</v>
      </c>
      <c r="D9" s="24">
        <f t="shared" si="0"/>
        <v>3.4965034965034967</v>
      </c>
      <c r="E9" s="23">
        <v>138</v>
      </c>
      <c r="F9" s="24">
        <f t="shared" si="1"/>
        <v>96.5034965034965</v>
      </c>
      <c r="G9" s="25">
        <f t="shared" si="2"/>
        <v>143</v>
      </c>
      <c r="H9" s="23">
        <v>0</v>
      </c>
      <c r="I9" s="24">
        <f t="shared" si="3"/>
        <v>0</v>
      </c>
      <c r="J9" s="23">
        <v>2</v>
      </c>
      <c r="K9" s="24">
        <f t="shared" si="4"/>
        <v>100</v>
      </c>
      <c r="L9" s="25">
        <f t="shared" si="5"/>
        <v>2</v>
      </c>
      <c r="M9" s="23">
        <v>5</v>
      </c>
      <c r="N9" s="24">
        <f t="shared" si="6"/>
        <v>3.4482758620689653</v>
      </c>
      <c r="O9" s="23">
        <v>140</v>
      </c>
      <c r="P9" s="26">
        <f t="shared" si="7"/>
        <v>96.55172413793103</v>
      </c>
      <c r="Q9" s="25">
        <f t="shared" si="8"/>
        <v>145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21</v>
      </c>
      <c r="F10" s="24">
        <f t="shared" si="1"/>
        <v>100</v>
      </c>
      <c r="G10" s="25">
        <f t="shared" si="2"/>
        <v>21</v>
      </c>
      <c r="H10" s="23">
        <v>0</v>
      </c>
      <c r="I10" s="24">
        <f t="shared" si="3"/>
        <v>0</v>
      </c>
      <c r="J10" s="23">
        <v>1</v>
      </c>
      <c r="K10" s="24">
        <f t="shared" si="4"/>
        <v>100</v>
      </c>
      <c r="L10" s="25">
        <f t="shared" si="5"/>
        <v>1</v>
      </c>
      <c r="M10" s="23">
        <v>0</v>
      </c>
      <c r="N10" s="24">
        <f t="shared" si="6"/>
        <v>0</v>
      </c>
      <c r="O10" s="23">
        <v>22</v>
      </c>
      <c r="P10" s="26">
        <f t="shared" si="7"/>
        <v>100</v>
      </c>
      <c r="Q10" s="25">
        <f t="shared" si="8"/>
        <v>22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1249</v>
      </c>
      <c r="D12" s="34">
        <f t="shared" si="0"/>
        <v>60.956564177647635</v>
      </c>
      <c r="E12" s="33">
        <f>SUM(E5:E11)</f>
        <v>800</v>
      </c>
      <c r="F12" s="34">
        <f t="shared" si="1"/>
        <v>39.043435822352365</v>
      </c>
      <c r="G12" s="35">
        <f t="shared" si="2"/>
        <v>2049</v>
      </c>
      <c r="H12" s="33">
        <f>SUM(H5:H11)</f>
        <v>170</v>
      </c>
      <c r="I12" s="34">
        <f t="shared" si="3"/>
        <v>56.666666666666664</v>
      </c>
      <c r="J12" s="33">
        <f>SUM(J5:J11)</f>
        <v>130</v>
      </c>
      <c r="K12" s="34">
        <f t="shared" si="4"/>
        <v>43.333333333333336</v>
      </c>
      <c r="L12" s="35">
        <f t="shared" si="5"/>
        <v>300</v>
      </c>
      <c r="M12" s="33">
        <f>SUM(M5:M11)</f>
        <v>1419</v>
      </c>
      <c r="N12" s="34">
        <f t="shared" si="6"/>
        <v>60.408684546615575</v>
      </c>
      <c r="O12" s="33">
        <f>SUM(O5:O11)</f>
        <v>930</v>
      </c>
      <c r="P12" s="36">
        <f t="shared" si="7"/>
        <v>39.59131545338442</v>
      </c>
      <c r="Q12" s="35">
        <f t="shared" si="8"/>
        <v>2349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12:30&amp;RMontabaur</oddHeader>
    <oddFooter>&amp;R&amp;10Tabelle 41.2 mw</oddFooter>
  </headerFooter>
  <legacyDrawing r:id="rId2"/>
  <oleObjects>
    <oleObject progId="Word.Document.8" shapeId="760265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590</v>
      </c>
      <c r="D5" s="24">
        <f aca="true" t="shared" si="0" ref="D5:D12">IF(C5+E5&lt;&gt;0,100*(C5/(C5+E5)),".")</f>
        <v>56.13701236917221</v>
      </c>
      <c r="E5" s="23">
        <v>461</v>
      </c>
      <c r="F5" s="24">
        <f aca="true" t="shared" si="1" ref="F5:F12">IF(E5+C5&lt;&gt;0,100*(E5/(E5+C5)),".")</f>
        <v>43.86298763082778</v>
      </c>
      <c r="G5" s="25">
        <f aca="true" t="shared" si="2" ref="G5:G12">E5+C5</f>
        <v>1051</v>
      </c>
      <c r="H5" s="23">
        <v>131</v>
      </c>
      <c r="I5" s="24">
        <f aca="true" t="shared" si="3" ref="I5:I12">IF(H5+J5&lt;&gt;0,100*(H5/(H5+J5)),".")</f>
        <v>56.709956709956714</v>
      </c>
      <c r="J5" s="23">
        <v>100</v>
      </c>
      <c r="K5" s="24">
        <f aca="true" t="shared" si="4" ref="K5:K12">IF(J5+H5&lt;&gt;0,100*(J5/(J5+H5)),".")</f>
        <v>43.290043290043286</v>
      </c>
      <c r="L5" s="25">
        <f aca="true" t="shared" si="5" ref="L5:L12">J5+H5</f>
        <v>231</v>
      </c>
      <c r="M5" s="23">
        <v>721</v>
      </c>
      <c r="N5" s="24">
        <f aca="true" t="shared" si="6" ref="N5:N12">IF(M5+O5&lt;&gt;0,100*(M5/(M5+O5)),".")</f>
        <v>56.240249609984396</v>
      </c>
      <c r="O5" s="23">
        <v>561</v>
      </c>
      <c r="P5" s="26">
        <f aca="true" t="shared" si="7" ref="P5:P12">IF(O5+M5&lt;&gt;0,100*(O5/(O5+M5)),".")</f>
        <v>43.7597503900156</v>
      </c>
      <c r="Q5" s="25">
        <f aca="true" t="shared" si="8" ref="Q5:Q12">O5+M5</f>
        <v>1282</v>
      </c>
    </row>
    <row r="6" spans="1:17" ht="15" customHeight="1">
      <c r="A6" s="21"/>
      <c r="B6" s="22" t="s">
        <v>9</v>
      </c>
      <c r="C6" s="23">
        <v>552</v>
      </c>
      <c r="D6" s="24">
        <f t="shared" si="0"/>
        <v>76.66666666666667</v>
      </c>
      <c r="E6" s="23">
        <v>168</v>
      </c>
      <c r="F6" s="24">
        <f t="shared" si="1"/>
        <v>23.333333333333332</v>
      </c>
      <c r="G6" s="25">
        <f t="shared" si="2"/>
        <v>720</v>
      </c>
      <c r="H6" s="23">
        <v>110</v>
      </c>
      <c r="I6" s="24">
        <f t="shared" si="3"/>
        <v>72.84768211920529</v>
      </c>
      <c r="J6" s="23">
        <v>41</v>
      </c>
      <c r="K6" s="24">
        <f t="shared" si="4"/>
        <v>27.1523178807947</v>
      </c>
      <c r="L6" s="25">
        <f t="shared" si="5"/>
        <v>151</v>
      </c>
      <c r="M6" s="23">
        <v>662</v>
      </c>
      <c r="N6" s="24">
        <f t="shared" si="6"/>
        <v>76.00459242250287</v>
      </c>
      <c r="O6" s="23">
        <v>209</v>
      </c>
      <c r="P6" s="26">
        <f t="shared" si="7"/>
        <v>23.99540757749713</v>
      </c>
      <c r="Q6" s="25">
        <f t="shared" si="8"/>
        <v>871</v>
      </c>
    </row>
    <row r="7" spans="1:17" ht="15" customHeight="1">
      <c r="A7" s="21"/>
      <c r="B7" s="22" t="s">
        <v>10</v>
      </c>
      <c r="C7" s="23">
        <v>13</v>
      </c>
      <c r="D7" s="24">
        <f t="shared" si="0"/>
        <v>38.23529411764706</v>
      </c>
      <c r="E7" s="23">
        <v>21</v>
      </c>
      <c r="F7" s="24">
        <f t="shared" si="1"/>
        <v>61.76470588235294</v>
      </c>
      <c r="G7" s="25">
        <f t="shared" si="2"/>
        <v>34</v>
      </c>
      <c r="H7" s="23">
        <v>2</v>
      </c>
      <c r="I7" s="24">
        <f t="shared" si="3"/>
        <v>40</v>
      </c>
      <c r="J7" s="23">
        <v>3</v>
      </c>
      <c r="K7" s="24">
        <f t="shared" si="4"/>
        <v>60</v>
      </c>
      <c r="L7" s="25">
        <f t="shared" si="5"/>
        <v>5</v>
      </c>
      <c r="M7" s="23">
        <v>15</v>
      </c>
      <c r="N7" s="24">
        <f t="shared" si="6"/>
        <v>38.46153846153847</v>
      </c>
      <c r="O7" s="23">
        <v>24</v>
      </c>
      <c r="P7" s="26">
        <f t="shared" si="7"/>
        <v>61.53846153846154</v>
      </c>
      <c r="Q7" s="25">
        <f t="shared" si="8"/>
        <v>39</v>
      </c>
    </row>
    <row r="8" spans="1:17" ht="15" customHeight="1">
      <c r="A8" s="21"/>
      <c r="B8" s="22" t="s">
        <v>11</v>
      </c>
      <c r="C8" s="23">
        <v>67</v>
      </c>
      <c r="D8" s="24">
        <f t="shared" si="0"/>
        <v>87.01298701298701</v>
      </c>
      <c r="E8" s="23">
        <v>10</v>
      </c>
      <c r="F8" s="24">
        <f t="shared" si="1"/>
        <v>12.987012987012985</v>
      </c>
      <c r="G8" s="25">
        <f t="shared" si="2"/>
        <v>77</v>
      </c>
      <c r="H8" s="23">
        <v>18</v>
      </c>
      <c r="I8" s="24">
        <f t="shared" si="3"/>
        <v>75</v>
      </c>
      <c r="J8" s="23">
        <v>6</v>
      </c>
      <c r="K8" s="24">
        <f t="shared" si="4"/>
        <v>25</v>
      </c>
      <c r="L8" s="25">
        <f t="shared" si="5"/>
        <v>24</v>
      </c>
      <c r="M8" s="23">
        <v>85</v>
      </c>
      <c r="N8" s="24">
        <f t="shared" si="6"/>
        <v>84.15841584158416</v>
      </c>
      <c r="O8" s="23">
        <v>16</v>
      </c>
      <c r="P8" s="26">
        <f t="shared" si="7"/>
        <v>15.841584158415841</v>
      </c>
      <c r="Q8" s="25">
        <f t="shared" si="8"/>
        <v>101</v>
      </c>
    </row>
    <row r="9" spans="1:17" ht="15" customHeight="1">
      <c r="A9" s="21"/>
      <c r="B9" s="22" t="s">
        <v>12</v>
      </c>
      <c r="C9" s="23">
        <v>10</v>
      </c>
      <c r="D9" s="24">
        <f t="shared" si="0"/>
        <v>6.329113924050633</v>
      </c>
      <c r="E9" s="23">
        <v>148</v>
      </c>
      <c r="F9" s="24">
        <f t="shared" si="1"/>
        <v>93.67088607594937</v>
      </c>
      <c r="G9" s="25">
        <f t="shared" si="2"/>
        <v>158</v>
      </c>
      <c r="H9" s="23">
        <v>1</v>
      </c>
      <c r="I9" s="24">
        <f t="shared" si="3"/>
        <v>50</v>
      </c>
      <c r="J9" s="23">
        <v>1</v>
      </c>
      <c r="K9" s="24">
        <f t="shared" si="4"/>
        <v>50</v>
      </c>
      <c r="L9" s="25">
        <f t="shared" si="5"/>
        <v>2</v>
      </c>
      <c r="M9" s="23">
        <v>11</v>
      </c>
      <c r="N9" s="24">
        <f t="shared" si="6"/>
        <v>6.875000000000001</v>
      </c>
      <c r="O9" s="23">
        <v>149</v>
      </c>
      <c r="P9" s="26">
        <f t="shared" si="7"/>
        <v>93.125</v>
      </c>
      <c r="Q9" s="25">
        <f t="shared" si="8"/>
        <v>160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32</v>
      </c>
      <c r="F10" s="24">
        <f t="shared" si="1"/>
        <v>100</v>
      </c>
      <c r="G10" s="25">
        <f t="shared" si="2"/>
        <v>32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0</v>
      </c>
      <c r="N10" s="24">
        <f t="shared" si="6"/>
        <v>0</v>
      </c>
      <c r="O10" s="23">
        <v>32</v>
      </c>
      <c r="P10" s="26">
        <f t="shared" si="7"/>
        <v>100</v>
      </c>
      <c r="Q10" s="25">
        <f t="shared" si="8"/>
        <v>32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1232</v>
      </c>
      <c r="D12" s="34">
        <f t="shared" si="0"/>
        <v>59.45945945945946</v>
      </c>
      <c r="E12" s="33">
        <f>SUM(E5:E11)</f>
        <v>840</v>
      </c>
      <c r="F12" s="34">
        <f t="shared" si="1"/>
        <v>40.54054054054054</v>
      </c>
      <c r="G12" s="35">
        <f t="shared" si="2"/>
        <v>2072</v>
      </c>
      <c r="H12" s="33">
        <f>SUM(H5:H11)</f>
        <v>262</v>
      </c>
      <c r="I12" s="34">
        <f t="shared" si="3"/>
        <v>63.438256658595634</v>
      </c>
      <c r="J12" s="33">
        <f>SUM(J5:J11)</f>
        <v>151</v>
      </c>
      <c r="K12" s="34">
        <f t="shared" si="4"/>
        <v>36.56174334140436</v>
      </c>
      <c r="L12" s="35">
        <f t="shared" si="5"/>
        <v>413</v>
      </c>
      <c r="M12" s="33">
        <f>SUM(M5:M11)</f>
        <v>1494</v>
      </c>
      <c r="N12" s="34">
        <f t="shared" si="6"/>
        <v>60.12072434607646</v>
      </c>
      <c r="O12" s="33">
        <f>SUM(O5:O11)</f>
        <v>991</v>
      </c>
      <c r="P12" s="36">
        <f t="shared" si="7"/>
        <v>39.87927565392354</v>
      </c>
      <c r="Q12" s="35">
        <f t="shared" si="8"/>
        <v>2485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12:30&amp;RLandau</oddHeader>
    <oddFooter>&amp;R&amp;10Tabelle 41.2 mw</oddFooter>
  </headerFooter>
  <legacyDrawing r:id="rId2"/>
  <oleObjects>
    <oleObject progId="Word.Document.8" shapeId="760268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770</v>
      </c>
      <c r="D5" s="24">
        <f aca="true" t="shared" si="0" ref="D5:D12">IF(C5+E5&lt;&gt;0,100*(C5/(C5+E5)),".")</f>
        <v>61.6</v>
      </c>
      <c r="E5" s="23">
        <v>480</v>
      </c>
      <c r="F5" s="24">
        <f aca="true" t="shared" si="1" ref="F5:F12">IF(E5+C5&lt;&gt;0,100*(E5/(E5+C5)),".")</f>
        <v>38.4</v>
      </c>
      <c r="G5" s="25">
        <f aca="true" t="shared" si="2" ref="G5:G12">E5+C5</f>
        <v>1250</v>
      </c>
      <c r="H5" s="23">
        <v>101</v>
      </c>
      <c r="I5" s="24">
        <f aca="true" t="shared" si="3" ref="I5:I12">IF(H5+J5&lt;&gt;0,100*(H5/(H5+J5)),".")</f>
        <v>60.11904761904761</v>
      </c>
      <c r="J5" s="23">
        <v>67</v>
      </c>
      <c r="K5" s="24">
        <f aca="true" t="shared" si="4" ref="K5:K12">IF(J5+H5&lt;&gt;0,100*(J5/(J5+H5)),".")</f>
        <v>39.88095238095239</v>
      </c>
      <c r="L5" s="25">
        <f aca="true" t="shared" si="5" ref="L5:L12">J5+H5</f>
        <v>168</v>
      </c>
      <c r="M5" s="23">
        <v>871</v>
      </c>
      <c r="N5" s="24">
        <f aca="true" t="shared" si="6" ref="N5:N12">IF(M5+O5&lt;&gt;0,100*(M5/(M5+O5)),".")</f>
        <v>61.424541607898455</v>
      </c>
      <c r="O5" s="23">
        <v>547</v>
      </c>
      <c r="P5" s="26">
        <f aca="true" t="shared" si="7" ref="P5:P12">IF(O5+M5&lt;&gt;0,100*(O5/(O5+M5)),".")</f>
        <v>38.57545839210155</v>
      </c>
      <c r="Q5" s="25">
        <f aca="true" t="shared" si="8" ref="Q5:Q12">O5+M5</f>
        <v>1418</v>
      </c>
    </row>
    <row r="6" spans="1:17" ht="15" customHeight="1">
      <c r="A6" s="21"/>
      <c r="B6" s="22" t="s">
        <v>9</v>
      </c>
      <c r="C6" s="23">
        <v>461</v>
      </c>
      <c r="D6" s="24">
        <f t="shared" si="0"/>
        <v>75.45008183306055</v>
      </c>
      <c r="E6" s="23">
        <v>150</v>
      </c>
      <c r="F6" s="24">
        <f t="shared" si="1"/>
        <v>24.549918166939445</v>
      </c>
      <c r="G6" s="25">
        <f t="shared" si="2"/>
        <v>611</v>
      </c>
      <c r="H6" s="23">
        <v>95</v>
      </c>
      <c r="I6" s="24">
        <f t="shared" si="3"/>
        <v>77.23577235772358</v>
      </c>
      <c r="J6" s="23">
        <v>28</v>
      </c>
      <c r="K6" s="24">
        <f t="shared" si="4"/>
        <v>22.76422764227642</v>
      </c>
      <c r="L6" s="25">
        <f t="shared" si="5"/>
        <v>123</v>
      </c>
      <c r="M6" s="23">
        <v>556</v>
      </c>
      <c r="N6" s="24">
        <f t="shared" si="6"/>
        <v>75.74931880108991</v>
      </c>
      <c r="O6" s="23">
        <v>178</v>
      </c>
      <c r="P6" s="26">
        <f t="shared" si="7"/>
        <v>24.250681198910083</v>
      </c>
      <c r="Q6" s="25">
        <f t="shared" si="8"/>
        <v>734</v>
      </c>
    </row>
    <row r="7" spans="1:17" ht="15" customHeight="1">
      <c r="A7" s="21"/>
      <c r="B7" s="22" t="s">
        <v>10</v>
      </c>
      <c r="C7" s="23">
        <v>15</v>
      </c>
      <c r="D7" s="24">
        <f t="shared" si="0"/>
        <v>45.45454545454545</v>
      </c>
      <c r="E7" s="23">
        <v>18</v>
      </c>
      <c r="F7" s="24">
        <f t="shared" si="1"/>
        <v>54.54545454545454</v>
      </c>
      <c r="G7" s="25">
        <f t="shared" si="2"/>
        <v>33</v>
      </c>
      <c r="H7" s="23">
        <v>1</v>
      </c>
      <c r="I7" s="24">
        <f t="shared" si="3"/>
        <v>100</v>
      </c>
      <c r="J7" s="23">
        <v>0</v>
      </c>
      <c r="K7" s="24">
        <f t="shared" si="4"/>
        <v>0</v>
      </c>
      <c r="L7" s="25">
        <f t="shared" si="5"/>
        <v>1</v>
      </c>
      <c r="M7" s="23">
        <v>16</v>
      </c>
      <c r="N7" s="24">
        <f t="shared" si="6"/>
        <v>47.05882352941176</v>
      </c>
      <c r="O7" s="23">
        <v>18</v>
      </c>
      <c r="P7" s="26">
        <f t="shared" si="7"/>
        <v>52.94117647058824</v>
      </c>
      <c r="Q7" s="25">
        <f t="shared" si="8"/>
        <v>34</v>
      </c>
    </row>
    <row r="8" spans="1:17" ht="15" customHeight="1">
      <c r="A8" s="21"/>
      <c r="B8" s="22" t="s">
        <v>11</v>
      </c>
      <c r="C8" s="23">
        <v>42</v>
      </c>
      <c r="D8" s="24">
        <f t="shared" si="0"/>
        <v>85.71428571428571</v>
      </c>
      <c r="E8" s="23">
        <v>7</v>
      </c>
      <c r="F8" s="24">
        <f t="shared" si="1"/>
        <v>14.285714285714285</v>
      </c>
      <c r="G8" s="25">
        <f t="shared" si="2"/>
        <v>49</v>
      </c>
      <c r="H8" s="23">
        <v>2</v>
      </c>
      <c r="I8" s="24">
        <f t="shared" si="3"/>
        <v>25</v>
      </c>
      <c r="J8" s="23">
        <v>6</v>
      </c>
      <c r="K8" s="24">
        <f t="shared" si="4"/>
        <v>75</v>
      </c>
      <c r="L8" s="25">
        <f t="shared" si="5"/>
        <v>8</v>
      </c>
      <c r="M8" s="23">
        <v>44</v>
      </c>
      <c r="N8" s="24">
        <f t="shared" si="6"/>
        <v>77.19298245614034</v>
      </c>
      <c r="O8" s="23">
        <v>13</v>
      </c>
      <c r="P8" s="26">
        <f t="shared" si="7"/>
        <v>22.807017543859647</v>
      </c>
      <c r="Q8" s="25">
        <f t="shared" si="8"/>
        <v>57</v>
      </c>
    </row>
    <row r="9" spans="1:17" ht="15" customHeight="1">
      <c r="A9" s="21"/>
      <c r="B9" s="22" t="s">
        <v>12</v>
      </c>
      <c r="C9" s="23">
        <v>9</v>
      </c>
      <c r="D9" s="24">
        <f t="shared" si="0"/>
        <v>6.569343065693431</v>
      </c>
      <c r="E9" s="23">
        <v>128</v>
      </c>
      <c r="F9" s="24">
        <f t="shared" si="1"/>
        <v>93.43065693430657</v>
      </c>
      <c r="G9" s="25">
        <f t="shared" si="2"/>
        <v>137</v>
      </c>
      <c r="H9" s="23">
        <v>0</v>
      </c>
      <c r="I9" s="24">
        <f t="shared" si="3"/>
        <v>0</v>
      </c>
      <c r="J9" s="23">
        <v>3</v>
      </c>
      <c r="K9" s="24">
        <f t="shared" si="4"/>
        <v>100</v>
      </c>
      <c r="L9" s="25">
        <f t="shared" si="5"/>
        <v>3</v>
      </c>
      <c r="M9" s="23">
        <v>9</v>
      </c>
      <c r="N9" s="24">
        <f t="shared" si="6"/>
        <v>6.428571428571428</v>
      </c>
      <c r="O9" s="23">
        <v>131</v>
      </c>
      <c r="P9" s="26">
        <f t="shared" si="7"/>
        <v>93.57142857142857</v>
      </c>
      <c r="Q9" s="25">
        <f t="shared" si="8"/>
        <v>140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4.3478260869565215</v>
      </c>
      <c r="E10" s="23">
        <v>22</v>
      </c>
      <c r="F10" s="24">
        <f t="shared" si="1"/>
        <v>95.65217391304348</v>
      </c>
      <c r="G10" s="25">
        <f t="shared" si="2"/>
        <v>23</v>
      </c>
      <c r="H10" s="23">
        <v>0</v>
      </c>
      <c r="I10" s="24">
        <f t="shared" si="3"/>
        <v>0</v>
      </c>
      <c r="J10" s="23">
        <v>1</v>
      </c>
      <c r="K10" s="24">
        <f t="shared" si="4"/>
        <v>100</v>
      </c>
      <c r="L10" s="25">
        <f t="shared" si="5"/>
        <v>1</v>
      </c>
      <c r="M10" s="23">
        <v>1</v>
      </c>
      <c r="N10" s="24">
        <f t="shared" si="6"/>
        <v>4.166666666666666</v>
      </c>
      <c r="O10" s="23">
        <v>23</v>
      </c>
      <c r="P10" s="26">
        <f t="shared" si="7"/>
        <v>95.83333333333334</v>
      </c>
      <c r="Q10" s="25">
        <f t="shared" si="8"/>
        <v>24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1298</v>
      </c>
      <c r="D12" s="34">
        <f t="shared" si="0"/>
        <v>61.72135045173561</v>
      </c>
      <c r="E12" s="33">
        <f>SUM(E5:E11)</f>
        <v>805</v>
      </c>
      <c r="F12" s="34">
        <f t="shared" si="1"/>
        <v>38.27864954826438</v>
      </c>
      <c r="G12" s="35">
        <f t="shared" si="2"/>
        <v>2103</v>
      </c>
      <c r="H12" s="33">
        <f>SUM(H5:H11)</f>
        <v>199</v>
      </c>
      <c r="I12" s="34">
        <f t="shared" si="3"/>
        <v>65.46052631578947</v>
      </c>
      <c r="J12" s="33">
        <f>SUM(J5:J11)</f>
        <v>105</v>
      </c>
      <c r="K12" s="34">
        <f t="shared" si="4"/>
        <v>34.53947368421053</v>
      </c>
      <c r="L12" s="35">
        <f t="shared" si="5"/>
        <v>304</v>
      </c>
      <c r="M12" s="33">
        <f>SUM(M5:M11)</f>
        <v>1497</v>
      </c>
      <c r="N12" s="34">
        <f t="shared" si="6"/>
        <v>62.19360199418363</v>
      </c>
      <c r="O12" s="33">
        <f>SUM(O5:O11)</f>
        <v>910</v>
      </c>
      <c r="P12" s="36">
        <f t="shared" si="7"/>
        <v>37.80639800581637</v>
      </c>
      <c r="Q12" s="35">
        <f t="shared" si="8"/>
        <v>2407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12:30&amp;RNeuwied</oddHeader>
    <oddFooter>&amp;R&amp;10Tabelle 41.2 mw</oddFooter>
  </headerFooter>
  <legacyDrawing r:id="rId2"/>
  <oleObjects>
    <oleObject progId="Word.Document.8" shapeId="76027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2009-01-21T18:53:20Z</dcterms:created>
  <dcterms:modified xsi:type="dcterms:W3CDTF">2009-01-21T18:53:30Z</dcterms:modified>
  <cp:category/>
  <cp:version/>
  <cp:contentType/>
  <cp:contentStatus/>
</cp:coreProperties>
</file>