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Bad Oldesloe" sheetId="1" r:id="rId1"/>
    <sheet name="Elmshorn" sheetId="2" r:id="rId2"/>
    <sheet name="Flensburg" sheetId="3" r:id="rId3"/>
    <sheet name="Heide" sheetId="4" r:id="rId4"/>
    <sheet name="Kiel" sheetId="5" r:id="rId5"/>
    <sheet name="Lübeck" sheetId="6" r:id="rId6"/>
    <sheet name="Neumünster" sheetId="7" r:id="rId7"/>
  </sheets>
  <definedNames>
    <definedName name="_xlnm.Print_Area" localSheetId="0">'Bad Oldesloe'!$A$2:$Q$16</definedName>
    <definedName name="_xlnm.Print_Area" localSheetId="1">'Elmshorn'!$A$2:$Q$16</definedName>
    <definedName name="_xlnm.Print_Area" localSheetId="2">'Flensburg'!$A$2:$Q$16</definedName>
    <definedName name="_xlnm.Print_Area" localSheetId="3">'Heide'!$A$2:$Q$16</definedName>
    <definedName name="_xlnm.Print_Area" localSheetId="4">'Kiel'!$A$2:$Q$16</definedName>
    <definedName name="_xlnm.Print_Area" localSheetId="5">'Lübeck'!$A$2:$Q$16</definedName>
    <definedName name="_xlnm.Print_Area" localSheetId="6">'Neumünster'!$A$2:$Q$16</definedName>
  </definedNames>
  <calcPr fullCalcOnLoad="1" refMode="R1C1"/>
</workbook>
</file>

<file path=xl/sharedStrings.xml><?xml version="1.0" encoding="utf-8"?>
<sst xmlns="http://schemas.openxmlformats.org/spreadsheetml/2006/main" count="210" uniqueCount="25">
  <si>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</si>
  <si>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</si>
  <si>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</si>
  <si>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</si>
  <si>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</si>
  <si>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</si>
  <si>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</si>
  <si>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</si>
  <si>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</si>
  <si>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</si>
  <si>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</si>
  <si>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</si>
  <si>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</si>
  <si>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</si>
  <si>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</si>
  <si>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</si>
  <si>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</si>
  <si>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2007 bis zum 30. September 2008, unterteilt nach Zuständigkeitsbereichen und Geschlecht
 in Bad Oldesloe</t>
  </si>
  <si>
    <t>Quelle: Bundesinstitut für Berufsbildung (BIBB), Erhebung zum 30. September 2008</t>
  </si>
  <si>
    <t>Neu abgeschlossene Ausbildungsverträge vom 01. Oktober 2007 bis zum 30. September 2008, unterteilt nach Zuständigkeitsbereichen und Geschlecht
 in Elmshorn</t>
  </si>
  <si>
    <t>Neu abgeschlossene Ausbildungsverträge vom 01. Oktober 2007 bis zum 30. September 2008, unterteilt nach Zuständigkeitsbereichen und Geschlecht
 in Flensburg</t>
  </si>
  <si>
    <t>Neu abgeschlossene Ausbildungsverträge vom 01. Oktober 2007 bis zum 30. September 2008, unterteilt nach Zuständigkeitsbereichen und Geschlecht
 in Heide</t>
  </si>
  <si>
    <t>Neu abgeschlossene Ausbildungsverträge vom 01. Oktober 2007 bis zum 30. September 2008, unterteilt nach Zuständigkeitsbereichen und Geschlecht
 in Kiel</t>
  </si>
  <si>
    <t>Neu abgeschlossene Ausbildungsverträge vom 01. Oktober 2007 bis zum 30. September 2008, unterteilt nach Zuständigkeitsbereichen und Geschlecht
 in Lübeck</t>
  </si>
  <si>
    <t>Neu abgeschlossene Ausbildungsverträge vom 01. Oktober 2007 bis zum 30. September 2008, unterteilt nach Zuständigkeitsbereichen und Geschlecht
 in Neumünster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</si>
</sst>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72" fontId="0" fillId="0" borderId="8" xfId="0" applyNumberFormat="1" applyFill="1" applyBorder="1" applyAlignment="1">
      <alignment horizontal="center" vertical="center" shrinkToFit="1"/>
    </xf>
    <xf numFmtId="172" fontId="0" fillId="2" borderId="8" xfId="0" applyNumberFormat="1" applyFill="1" applyBorder="1" applyAlignment="1">
      <alignment horizontal="center" vertical="center" shrinkToFit="1"/>
    </xf>
    <xf numFmtId="172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72" fontId="0" fillId="0" borderId="9" xfId="0" applyNumberFormat="1" applyFill="1" applyBorder="1" applyAlignment="1">
      <alignment horizontal="center" vertical="center" shrinkToFit="1"/>
    </xf>
    <xf numFmtId="172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72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72" fontId="2" fillId="0" borderId="10" xfId="0" applyNumberFormat="1" applyFont="1" applyFill="1" applyBorder="1" applyAlignment="1">
      <alignment horizontal="right" shrinkToFit="1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72" fontId="2" fillId="0" borderId="9" xfId="0" applyNumberFormat="1" applyFont="1" applyFill="1" applyBorder="1" applyAlignment="1">
      <alignment horizontal="right" shrinkToFit="1"/>
    </xf>
    <xf numFmtId="172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 shrinkToFit="1"/>
    </xf>
    <xf numFmtId="172" fontId="3" fillId="0" borderId="9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72" fontId="3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17"/>
  <sheetViews>
    <sheetView tabSelected="1"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709</v>
      </c>
      <c r="D5" s="24">
        <f aca="true" t="shared" si="0" ref="D5:D12">IF(C5+E5&lt;&gt;0,100*(C5/(C5+E5)),".")</f>
        <v>59.730412805391744</v>
      </c>
      <c r="E5" s="23">
        <v>478</v>
      </c>
      <c r="F5" s="24">
        <f aca="true" t="shared" si="1" ref="F5:F12">IF(E5+C5&lt;&gt;0,100*(E5/(E5+C5)),".")</f>
        <v>40.269587194608256</v>
      </c>
      <c r="G5" s="25">
        <f aca="true" t="shared" si="2" ref="G5:G12">E5+C5</f>
        <v>1187</v>
      </c>
      <c r="H5" s="23">
        <v>83</v>
      </c>
      <c r="I5" s="24">
        <f aca="true" t="shared" si="3" ref="I5:I12">IF(H5+J5&lt;&gt;0,100*(H5/(H5+J5)),".")</f>
        <v>47.97687861271676</v>
      </c>
      <c r="J5" s="23">
        <v>90</v>
      </c>
      <c r="K5" s="24">
        <f aca="true" t="shared" si="4" ref="K5:K12">IF(J5+H5&lt;&gt;0,100*(J5/(J5+H5)),".")</f>
        <v>52.02312138728323</v>
      </c>
      <c r="L5" s="25">
        <f aca="true" t="shared" si="5" ref="L5:L12">J5+H5</f>
        <v>173</v>
      </c>
      <c r="M5" s="23">
        <v>792</v>
      </c>
      <c r="N5" s="24">
        <f aca="true" t="shared" si="6" ref="N5:N12">IF(M5+O5&lt;&gt;0,100*(M5/(M5+O5)),".")</f>
        <v>58.235294117647065</v>
      </c>
      <c r="O5" s="23">
        <v>568</v>
      </c>
      <c r="P5" s="26">
        <f aca="true" t="shared" si="7" ref="P5:P12">IF(O5+M5&lt;&gt;0,100*(O5/(O5+M5)),".")</f>
        <v>41.76470588235294</v>
      </c>
      <c r="Q5" s="25">
        <f aca="true" t="shared" si="8" ref="Q5:Q12">O5+M5</f>
        <v>1360</v>
      </c>
    </row>
    <row r="6" spans="1:17" ht="15" customHeight="1">
      <c r="A6" s="21"/>
      <c r="B6" s="22" t="s">
        <v>9</v>
      </c>
      <c r="C6" s="23">
        <v>476</v>
      </c>
      <c r="D6" s="24">
        <f t="shared" si="0"/>
        <v>69.08563134978229</v>
      </c>
      <c r="E6" s="23">
        <v>213</v>
      </c>
      <c r="F6" s="24">
        <f t="shared" si="1"/>
        <v>30.914368650217703</v>
      </c>
      <c r="G6" s="25">
        <f t="shared" si="2"/>
        <v>689</v>
      </c>
      <c r="H6" s="23">
        <v>117</v>
      </c>
      <c r="I6" s="24">
        <f t="shared" si="3"/>
        <v>72.67080745341616</v>
      </c>
      <c r="J6" s="23">
        <v>44</v>
      </c>
      <c r="K6" s="24">
        <f t="shared" si="4"/>
        <v>27.32919254658385</v>
      </c>
      <c r="L6" s="25">
        <f t="shared" si="5"/>
        <v>161</v>
      </c>
      <c r="M6" s="23">
        <v>593</v>
      </c>
      <c r="N6" s="24">
        <f t="shared" si="6"/>
        <v>69.76470588235294</v>
      </c>
      <c r="O6" s="23">
        <v>257</v>
      </c>
      <c r="P6" s="26">
        <f t="shared" si="7"/>
        <v>30.23529411764706</v>
      </c>
      <c r="Q6" s="25">
        <f t="shared" si="8"/>
        <v>850</v>
      </c>
    </row>
    <row r="7" spans="1:17" ht="15" customHeight="1">
      <c r="A7" s="21"/>
      <c r="B7" s="22" t="s">
        <v>10</v>
      </c>
      <c r="C7" s="23">
        <v>14</v>
      </c>
      <c r="D7" s="24">
        <f t="shared" si="0"/>
        <v>41.17647058823529</v>
      </c>
      <c r="E7" s="23">
        <v>20</v>
      </c>
      <c r="F7" s="24">
        <f t="shared" si="1"/>
        <v>58.82352941176471</v>
      </c>
      <c r="G7" s="25">
        <f t="shared" si="2"/>
        <v>34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14</v>
      </c>
      <c r="N7" s="24">
        <f t="shared" si="6"/>
        <v>41.17647058823529</v>
      </c>
      <c r="O7" s="23">
        <v>20</v>
      </c>
      <c r="P7" s="26">
        <f t="shared" si="7"/>
        <v>58.82352941176471</v>
      </c>
      <c r="Q7" s="25">
        <f t="shared" si="8"/>
        <v>34</v>
      </c>
    </row>
    <row r="8" spans="1:17" ht="15" customHeight="1">
      <c r="A8" s="21"/>
      <c r="B8" s="22" t="s">
        <v>11</v>
      </c>
      <c r="C8" s="23">
        <v>60</v>
      </c>
      <c r="D8" s="24">
        <f t="shared" si="0"/>
        <v>70.58823529411765</v>
      </c>
      <c r="E8" s="23">
        <v>25</v>
      </c>
      <c r="F8" s="24">
        <f t="shared" si="1"/>
        <v>29.411764705882355</v>
      </c>
      <c r="G8" s="25">
        <f t="shared" si="2"/>
        <v>85</v>
      </c>
      <c r="H8" s="23">
        <v>2</v>
      </c>
      <c r="I8" s="24">
        <f t="shared" si="3"/>
        <v>100</v>
      </c>
      <c r="J8" s="23">
        <v>0</v>
      </c>
      <c r="K8" s="24">
        <f t="shared" si="4"/>
        <v>0</v>
      </c>
      <c r="L8" s="25">
        <f t="shared" si="5"/>
        <v>2</v>
      </c>
      <c r="M8" s="23">
        <v>62</v>
      </c>
      <c r="N8" s="24">
        <f t="shared" si="6"/>
        <v>71.26436781609196</v>
      </c>
      <c r="O8" s="23">
        <v>25</v>
      </c>
      <c r="P8" s="26">
        <f t="shared" si="7"/>
        <v>28.735632183908045</v>
      </c>
      <c r="Q8" s="25">
        <f t="shared" si="8"/>
        <v>87</v>
      </c>
    </row>
    <row r="9" spans="1:17" ht="15" customHeight="1">
      <c r="A9" s="21"/>
      <c r="B9" s="22" t="s">
        <v>12</v>
      </c>
      <c r="C9" s="23">
        <v>4</v>
      </c>
      <c r="D9" s="24">
        <f t="shared" si="0"/>
        <v>2.9197080291970803</v>
      </c>
      <c r="E9" s="23">
        <v>133</v>
      </c>
      <c r="F9" s="24">
        <f t="shared" si="1"/>
        <v>97.08029197080292</v>
      </c>
      <c r="G9" s="25">
        <f t="shared" si="2"/>
        <v>137</v>
      </c>
      <c r="H9" s="23">
        <v>2</v>
      </c>
      <c r="I9" s="24">
        <f t="shared" si="3"/>
        <v>14.285714285714285</v>
      </c>
      <c r="J9" s="23">
        <v>12</v>
      </c>
      <c r="K9" s="24">
        <f t="shared" si="4"/>
        <v>85.71428571428571</v>
      </c>
      <c r="L9" s="25">
        <f t="shared" si="5"/>
        <v>14</v>
      </c>
      <c r="M9" s="23">
        <v>6</v>
      </c>
      <c r="N9" s="24">
        <f t="shared" si="6"/>
        <v>3.9735099337748347</v>
      </c>
      <c r="O9" s="23">
        <v>145</v>
      </c>
      <c r="P9" s="26">
        <f t="shared" si="7"/>
        <v>96.02649006622516</v>
      </c>
      <c r="Q9" s="25">
        <f t="shared" si="8"/>
        <v>151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6</v>
      </c>
      <c r="F10" s="24">
        <f t="shared" si="1"/>
        <v>100</v>
      </c>
      <c r="G10" s="25">
        <f t="shared" si="2"/>
        <v>6</v>
      </c>
      <c r="H10" s="23">
        <v>0</v>
      </c>
      <c r="I10" s="24">
        <f t="shared" si="3"/>
        <v>0</v>
      </c>
      <c r="J10" s="23">
        <v>1</v>
      </c>
      <c r="K10" s="24">
        <f t="shared" si="4"/>
        <v>100</v>
      </c>
      <c r="L10" s="25">
        <f t="shared" si="5"/>
        <v>1</v>
      </c>
      <c r="M10" s="23">
        <v>0</v>
      </c>
      <c r="N10" s="24">
        <f t="shared" si="6"/>
        <v>0</v>
      </c>
      <c r="O10" s="23">
        <v>7</v>
      </c>
      <c r="P10" s="26">
        <f t="shared" si="7"/>
        <v>100</v>
      </c>
      <c r="Q10" s="25">
        <f t="shared" si="8"/>
        <v>7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1263</v>
      </c>
      <c r="D12" s="34">
        <f t="shared" si="0"/>
        <v>59.07390084190832</v>
      </c>
      <c r="E12" s="33">
        <f>SUM(E5:E11)</f>
        <v>875</v>
      </c>
      <c r="F12" s="34">
        <f t="shared" si="1"/>
        <v>40.926099158091674</v>
      </c>
      <c r="G12" s="35">
        <f t="shared" si="2"/>
        <v>2138</v>
      </c>
      <c r="H12" s="33">
        <f>SUM(H5:H11)</f>
        <v>204</v>
      </c>
      <c r="I12" s="34">
        <f t="shared" si="3"/>
        <v>58.119658119658126</v>
      </c>
      <c r="J12" s="33">
        <f>SUM(J5:J11)</f>
        <v>147</v>
      </c>
      <c r="K12" s="34">
        <f t="shared" si="4"/>
        <v>41.88034188034188</v>
      </c>
      <c r="L12" s="35">
        <f t="shared" si="5"/>
        <v>351</v>
      </c>
      <c r="M12" s="33">
        <f>SUM(M5:M11)</f>
        <v>1467</v>
      </c>
      <c r="N12" s="34">
        <f t="shared" si="6"/>
        <v>58.93933306548816</v>
      </c>
      <c r="O12" s="33">
        <f>SUM(O5:O11)</f>
        <v>1022</v>
      </c>
      <c r="P12" s="36">
        <f t="shared" si="7"/>
        <v>41.06066693451185</v>
      </c>
      <c r="Q12" s="35">
        <f t="shared" si="8"/>
        <v>2489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12:30&amp;RBad Oldesloe</oddHeader>
    <oddFooter>&amp;R&amp;10Tabelle 41.2 mw</oddFooter>
  </headerFooter>
  <legacyDrawing r:id="rId2"/>
  <oleObjects>
    <oleObject progId="Word.Document.8" shapeId="759766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17"/>
  <sheetViews>
    <sheetView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986</v>
      </c>
      <c r="D5" s="24">
        <f aca="true" t="shared" si="0" ref="D5:D12">IF(C5+E5&lt;&gt;0,100*(C5/(C5+E5)),".")</f>
        <v>56.7318757192175</v>
      </c>
      <c r="E5" s="23">
        <v>752</v>
      </c>
      <c r="F5" s="24">
        <f aca="true" t="shared" si="1" ref="F5:F12">IF(E5+C5&lt;&gt;0,100*(E5/(E5+C5)),".")</f>
        <v>43.26812428078251</v>
      </c>
      <c r="G5" s="25">
        <f aca="true" t="shared" si="2" ref="G5:G12">E5+C5</f>
        <v>1738</v>
      </c>
      <c r="H5" s="23">
        <v>84</v>
      </c>
      <c r="I5" s="24">
        <f aca="true" t="shared" si="3" ref="I5:I12">IF(H5+J5&lt;&gt;0,100*(H5/(H5+J5)),".")</f>
        <v>48.837209302325576</v>
      </c>
      <c r="J5" s="23">
        <v>88</v>
      </c>
      <c r="K5" s="24">
        <f aca="true" t="shared" si="4" ref="K5:K12">IF(J5+H5&lt;&gt;0,100*(J5/(J5+H5)),".")</f>
        <v>51.162790697674424</v>
      </c>
      <c r="L5" s="25">
        <f aca="true" t="shared" si="5" ref="L5:L12">J5+H5</f>
        <v>172</v>
      </c>
      <c r="M5" s="23">
        <v>1070</v>
      </c>
      <c r="N5" s="24">
        <f aca="true" t="shared" si="6" ref="N5:N12">IF(M5+O5&lt;&gt;0,100*(M5/(M5+O5)),".")</f>
        <v>56.02094240837696</v>
      </c>
      <c r="O5" s="23">
        <v>840</v>
      </c>
      <c r="P5" s="26">
        <f aca="true" t="shared" si="7" ref="P5:P12">IF(O5+M5&lt;&gt;0,100*(O5/(O5+M5)),".")</f>
        <v>43.97905759162304</v>
      </c>
      <c r="Q5" s="25">
        <f aca="true" t="shared" si="8" ref="Q5:Q12">O5+M5</f>
        <v>1910</v>
      </c>
    </row>
    <row r="6" spans="1:17" ht="15" customHeight="1">
      <c r="A6" s="21"/>
      <c r="B6" s="22" t="s">
        <v>9</v>
      </c>
      <c r="C6" s="23">
        <v>801</v>
      </c>
      <c r="D6" s="24">
        <f t="shared" si="0"/>
        <v>77.2420443587271</v>
      </c>
      <c r="E6" s="23">
        <v>236</v>
      </c>
      <c r="F6" s="24">
        <f t="shared" si="1"/>
        <v>22.757955641272904</v>
      </c>
      <c r="G6" s="25">
        <f t="shared" si="2"/>
        <v>1037</v>
      </c>
      <c r="H6" s="23">
        <v>95</v>
      </c>
      <c r="I6" s="24">
        <f t="shared" si="3"/>
        <v>70.8955223880597</v>
      </c>
      <c r="J6" s="23">
        <v>39</v>
      </c>
      <c r="K6" s="24">
        <f t="shared" si="4"/>
        <v>29.1044776119403</v>
      </c>
      <c r="L6" s="25">
        <f t="shared" si="5"/>
        <v>134</v>
      </c>
      <c r="M6" s="23">
        <v>896</v>
      </c>
      <c r="N6" s="24">
        <f t="shared" si="6"/>
        <v>76.51579846285226</v>
      </c>
      <c r="O6" s="23">
        <v>275</v>
      </c>
      <c r="P6" s="26">
        <f t="shared" si="7"/>
        <v>23.484201537147737</v>
      </c>
      <c r="Q6" s="25">
        <f t="shared" si="8"/>
        <v>1171</v>
      </c>
    </row>
    <row r="7" spans="1:17" ht="15" customHeight="1">
      <c r="A7" s="21"/>
      <c r="B7" s="22" t="s">
        <v>10</v>
      </c>
      <c r="C7" s="23">
        <v>26</v>
      </c>
      <c r="D7" s="24">
        <f t="shared" si="0"/>
        <v>34.66666666666667</v>
      </c>
      <c r="E7" s="23">
        <v>49</v>
      </c>
      <c r="F7" s="24">
        <f t="shared" si="1"/>
        <v>65.33333333333333</v>
      </c>
      <c r="G7" s="25">
        <f t="shared" si="2"/>
        <v>75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26</v>
      </c>
      <c r="N7" s="24">
        <f t="shared" si="6"/>
        <v>34.66666666666667</v>
      </c>
      <c r="O7" s="23">
        <v>49</v>
      </c>
      <c r="P7" s="26">
        <f t="shared" si="7"/>
        <v>65.33333333333333</v>
      </c>
      <c r="Q7" s="25">
        <f t="shared" si="8"/>
        <v>75</v>
      </c>
    </row>
    <row r="8" spans="1:17" ht="15" customHeight="1">
      <c r="A8" s="21"/>
      <c r="B8" s="22" t="s">
        <v>11</v>
      </c>
      <c r="C8" s="23">
        <v>97</v>
      </c>
      <c r="D8" s="24">
        <f t="shared" si="0"/>
        <v>78.2258064516129</v>
      </c>
      <c r="E8" s="23">
        <v>27</v>
      </c>
      <c r="F8" s="24">
        <f t="shared" si="1"/>
        <v>21.774193548387096</v>
      </c>
      <c r="G8" s="25">
        <f t="shared" si="2"/>
        <v>124</v>
      </c>
      <c r="H8" s="23">
        <v>1</v>
      </c>
      <c r="I8" s="24">
        <f t="shared" si="3"/>
        <v>100</v>
      </c>
      <c r="J8" s="23">
        <v>0</v>
      </c>
      <c r="K8" s="24">
        <f t="shared" si="4"/>
        <v>0</v>
      </c>
      <c r="L8" s="25">
        <f t="shared" si="5"/>
        <v>1</v>
      </c>
      <c r="M8" s="23">
        <v>98</v>
      </c>
      <c r="N8" s="24">
        <f t="shared" si="6"/>
        <v>78.4</v>
      </c>
      <c r="O8" s="23">
        <v>27</v>
      </c>
      <c r="P8" s="26">
        <f t="shared" si="7"/>
        <v>21.6</v>
      </c>
      <c r="Q8" s="25">
        <f t="shared" si="8"/>
        <v>125</v>
      </c>
    </row>
    <row r="9" spans="1:17" ht="15" customHeight="1">
      <c r="A9" s="21"/>
      <c r="B9" s="22" t="s">
        <v>12</v>
      </c>
      <c r="C9" s="23">
        <v>15</v>
      </c>
      <c r="D9" s="24">
        <f t="shared" si="0"/>
        <v>5.376344086021505</v>
      </c>
      <c r="E9" s="23">
        <v>264</v>
      </c>
      <c r="F9" s="24">
        <f t="shared" si="1"/>
        <v>94.6236559139785</v>
      </c>
      <c r="G9" s="25">
        <f t="shared" si="2"/>
        <v>279</v>
      </c>
      <c r="H9" s="23">
        <v>6</v>
      </c>
      <c r="I9" s="24">
        <f t="shared" si="3"/>
        <v>28.57142857142857</v>
      </c>
      <c r="J9" s="23">
        <v>15</v>
      </c>
      <c r="K9" s="24">
        <f t="shared" si="4"/>
        <v>71.42857142857143</v>
      </c>
      <c r="L9" s="25">
        <f t="shared" si="5"/>
        <v>21</v>
      </c>
      <c r="M9" s="23">
        <v>21</v>
      </c>
      <c r="N9" s="24">
        <f t="shared" si="6"/>
        <v>7.000000000000001</v>
      </c>
      <c r="O9" s="23">
        <v>279</v>
      </c>
      <c r="P9" s="26">
        <f t="shared" si="7"/>
        <v>93</v>
      </c>
      <c r="Q9" s="25">
        <f t="shared" si="8"/>
        <v>300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11.538461538461538</v>
      </c>
      <c r="E10" s="23">
        <v>23</v>
      </c>
      <c r="F10" s="24">
        <f t="shared" si="1"/>
        <v>88.46153846153845</v>
      </c>
      <c r="G10" s="25">
        <f t="shared" si="2"/>
        <v>26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3</v>
      </c>
      <c r="N10" s="24">
        <f t="shared" si="6"/>
        <v>11.538461538461538</v>
      </c>
      <c r="O10" s="23">
        <v>23</v>
      </c>
      <c r="P10" s="26">
        <f t="shared" si="7"/>
        <v>88.46153846153845</v>
      </c>
      <c r="Q10" s="25">
        <f t="shared" si="8"/>
        <v>26</v>
      </c>
    </row>
    <row r="11" spans="1:17" ht="15" customHeight="1">
      <c r="A11" s="21"/>
      <c r="B11" s="27" t="s">
        <v>14</v>
      </c>
      <c r="C11" s="28">
        <v>9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2"/>
        <v>9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v>9</v>
      </c>
      <c r="N11" s="29">
        <f t="shared" si="6"/>
        <v>100</v>
      </c>
      <c r="O11" s="28">
        <v>0</v>
      </c>
      <c r="P11" s="30">
        <f t="shared" si="7"/>
        <v>0</v>
      </c>
      <c r="Q11" s="25">
        <f t="shared" si="8"/>
        <v>9</v>
      </c>
    </row>
    <row r="12" spans="1:17" s="37" customFormat="1" ht="15" customHeight="1">
      <c r="A12" s="31"/>
      <c r="B12" s="32" t="s">
        <v>15</v>
      </c>
      <c r="C12" s="33">
        <f>SUM(C5:C11)</f>
        <v>1937</v>
      </c>
      <c r="D12" s="34">
        <f t="shared" si="0"/>
        <v>58.91119221411192</v>
      </c>
      <c r="E12" s="33">
        <f>SUM(E5:E11)</f>
        <v>1351</v>
      </c>
      <c r="F12" s="34">
        <f t="shared" si="1"/>
        <v>41.08880778588808</v>
      </c>
      <c r="G12" s="35">
        <f t="shared" si="2"/>
        <v>3288</v>
      </c>
      <c r="H12" s="33">
        <f>SUM(H5:H11)</f>
        <v>186</v>
      </c>
      <c r="I12" s="34">
        <f t="shared" si="3"/>
        <v>56.70731707317073</v>
      </c>
      <c r="J12" s="33">
        <f>SUM(J5:J11)</f>
        <v>142</v>
      </c>
      <c r="K12" s="34">
        <f t="shared" si="4"/>
        <v>43.292682926829265</v>
      </c>
      <c r="L12" s="35">
        <f t="shared" si="5"/>
        <v>328</v>
      </c>
      <c r="M12" s="33">
        <f>SUM(M5:M11)</f>
        <v>2123</v>
      </c>
      <c r="N12" s="34">
        <f t="shared" si="6"/>
        <v>58.71128318584071</v>
      </c>
      <c r="O12" s="33">
        <f>SUM(O5:O11)</f>
        <v>1493</v>
      </c>
      <c r="P12" s="36">
        <f t="shared" si="7"/>
        <v>41.288716814159294</v>
      </c>
      <c r="Q12" s="35">
        <f t="shared" si="8"/>
        <v>3616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12:30&amp;RElmshorn</oddHeader>
    <oddFooter>&amp;R&amp;10Tabelle 41.2 mw</oddFooter>
  </headerFooter>
  <legacyDrawing r:id="rId2"/>
  <oleObjects>
    <oleObject progId="Word.Document.8" shapeId="759785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17"/>
  <sheetViews>
    <sheetView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1013</v>
      </c>
      <c r="D5" s="24">
        <f aca="true" t="shared" si="0" ref="D5:D12">IF(C5+E5&lt;&gt;0,100*(C5/(C5+E5)),".")</f>
        <v>54.786371011357495</v>
      </c>
      <c r="E5" s="23">
        <v>836</v>
      </c>
      <c r="F5" s="24">
        <f aca="true" t="shared" si="1" ref="F5:F12">IF(E5+C5&lt;&gt;0,100*(E5/(E5+C5)),".")</f>
        <v>45.213628988642505</v>
      </c>
      <c r="G5" s="25">
        <f aca="true" t="shared" si="2" ref="G5:G12">E5+C5</f>
        <v>1849</v>
      </c>
      <c r="H5" s="23">
        <v>112</v>
      </c>
      <c r="I5" s="24">
        <f aca="true" t="shared" si="3" ref="I5:I12">IF(H5+J5&lt;&gt;0,100*(H5/(H5+J5)),".")</f>
        <v>51.61290322580645</v>
      </c>
      <c r="J5" s="23">
        <v>105</v>
      </c>
      <c r="K5" s="24">
        <f aca="true" t="shared" si="4" ref="K5:K12">IF(J5+H5&lt;&gt;0,100*(J5/(J5+H5)),".")</f>
        <v>48.38709677419355</v>
      </c>
      <c r="L5" s="25">
        <f aca="true" t="shared" si="5" ref="L5:L12">J5+H5</f>
        <v>217</v>
      </c>
      <c r="M5" s="23">
        <v>1125</v>
      </c>
      <c r="N5" s="24">
        <f aca="true" t="shared" si="6" ref="N5:N12">IF(M5+O5&lt;&gt;0,100*(M5/(M5+O5)),".")</f>
        <v>54.45304937076476</v>
      </c>
      <c r="O5" s="23">
        <v>941</v>
      </c>
      <c r="P5" s="26">
        <f aca="true" t="shared" si="7" ref="P5:P12">IF(O5+M5&lt;&gt;0,100*(O5/(O5+M5)),".")</f>
        <v>45.54695062923524</v>
      </c>
      <c r="Q5" s="25">
        <f aca="true" t="shared" si="8" ref="Q5:Q12">O5+M5</f>
        <v>2066</v>
      </c>
    </row>
    <row r="6" spans="1:17" ht="15" customHeight="1">
      <c r="A6" s="21"/>
      <c r="B6" s="22" t="s">
        <v>9</v>
      </c>
      <c r="C6" s="23">
        <v>854</v>
      </c>
      <c r="D6" s="24">
        <f t="shared" si="0"/>
        <v>75.24229074889868</v>
      </c>
      <c r="E6" s="23">
        <v>281</v>
      </c>
      <c r="F6" s="24">
        <f t="shared" si="1"/>
        <v>24.75770925110132</v>
      </c>
      <c r="G6" s="25">
        <f t="shared" si="2"/>
        <v>1135</v>
      </c>
      <c r="H6" s="23">
        <v>227</v>
      </c>
      <c r="I6" s="24">
        <f t="shared" si="3"/>
        <v>81.36200716845879</v>
      </c>
      <c r="J6" s="23">
        <v>52</v>
      </c>
      <c r="K6" s="24">
        <f t="shared" si="4"/>
        <v>18.63799283154122</v>
      </c>
      <c r="L6" s="25">
        <f t="shared" si="5"/>
        <v>279</v>
      </c>
      <c r="M6" s="23">
        <v>1081</v>
      </c>
      <c r="N6" s="24">
        <f t="shared" si="6"/>
        <v>76.44978783592646</v>
      </c>
      <c r="O6" s="23">
        <v>333</v>
      </c>
      <c r="P6" s="26">
        <f t="shared" si="7"/>
        <v>23.55021216407355</v>
      </c>
      <c r="Q6" s="25">
        <f t="shared" si="8"/>
        <v>1414</v>
      </c>
    </row>
    <row r="7" spans="1:17" ht="15" customHeight="1">
      <c r="A7" s="21"/>
      <c r="B7" s="22" t="s">
        <v>10</v>
      </c>
      <c r="C7" s="23">
        <v>34</v>
      </c>
      <c r="D7" s="24">
        <f t="shared" si="0"/>
        <v>44.73684210526316</v>
      </c>
      <c r="E7" s="23">
        <v>42</v>
      </c>
      <c r="F7" s="24">
        <f t="shared" si="1"/>
        <v>55.26315789473685</v>
      </c>
      <c r="G7" s="25">
        <f t="shared" si="2"/>
        <v>76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34</v>
      </c>
      <c r="N7" s="24">
        <f t="shared" si="6"/>
        <v>44.73684210526316</v>
      </c>
      <c r="O7" s="23">
        <v>42</v>
      </c>
      <c r="P7" s="26">
        <f t="shared" si="7"/>
        <v>55.26315789473685</v>
      </c>
      <c r="Q7" s="25">
        <f t="shared" si="8"/>
        <v>76</v>
      </c>
    </row>
    <row r="8" spans="1:17" ht="15" customHeight="1">
      <c r="A8" s="21"/>
      <c r="B8" s="22" t="s">
        <v>11</v>
      </c>
      <c r="C8" s="23">
        <v>98</v>
      </c>
      <c r="D8" s="24">
        <f t="shared" si="0"/>
        <v>76.5625</v>
      </c>
      <c r="E8" s="23">
        <v>30</v>
      </c>
      <c r="F8" s="24">
        <f t="shared" si="1"/>
        <v>23.4375</v>
      </c>
      <c r="G8" s="25">
        <f t="shared" si="2"/>
        <v>128</v>
      </c>
      <c r="H8" s="23">
        <v>1</v>
      </c>
      <c r="I8" s="24">
        <f t="shared" si="3"/>
        <v>50</v>
      </c>
      <c r="J8" s="23">
        <v>1</v>
      </c>
      <c r="K8" s="24">
        <f t="shared" si="4"/>
        <v>50</v>
      </c>
      <c r="L8" s="25">
        <f t="shared" si="5"/>
        <v>2</v>
      </c>
      <c r="M8" s="23">
        <v>99</v>
      </c>
      <c r="N8" s="24">
        <f t="shared" si="6"/>
        <v>76.15384615384615</v>
      </c>
      <c r="O8" s="23">
        <v>31</v>
      </c>
      <c r="P8" s="26">
        <f t="shared" si="7"/>
        <v>23.846153846153847</v>
      </c>
      <c r="Q8" s="25">
        <f t="shared" si="8"/>
        <v>130</v>
      </c>
    </row>
    <row r="9" spans="1:17" ht="15" customHeight="1">
      <c r="A9" s="21"/>
      <c r="B9" s="22" t="s">
        <v>12</v>
      </c>
      <c r="C9" s="23">
        <v>21</v>
      </c>
      <c r="D9" s="24">
        <f t="shared" si="0"/>
        <v>7.216494845360824</v>
      </c>
      <c r="E9" s="23">
        <v>270</v>
      </c>
      <c r="F9" s="24">
        <f t="shared" si="1"/>
        <v>92.78350515463917</v>
      </c>
      <c r="G9" s="25">
        <f t="shared" si="2"/>
        <v>291</v>
      </c>
      <c r="H9" s="23">
        <v>2</v>
      </c>
      <c r="I9" s="24">
        <f t="shared" si="3"/>
        <v>12.5</v>
      </c>
      <c r="J9" s="23">
        <v>14</v>
      </c>
      <c r="K9" s="24">
        <f t="shared" si="4"/>
        <v>87.5</v>
      </c>
      <c r="L9" s="25">
        <f t="shared" si="5"/>
        <v>16</v>
      </c>
      <c r="M9" s="23">
        <v>23</v>
      </c>
      <c r="N9" s="24">
        <f t="shared" si="6"/>
        <v>7.491856677524431</v>
      </c>
      <c r="O9" s="23">
        <v>284</v>
      </c>
      <c r="P9" s="26">
        <f t="shared" si="7"/>
        <v>92.50814332247556</v>
      </c>
      <c r="Q9" s="25">
        <f t="shared" si="8"/>
        <v>307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5.263157894736842</v>
      </c>
      <c r="E10" s="23">
        <v>36</v>
      </c>
      <c r="F10" s="24">
        <f t="shared" si="1"/>
        <v>94.73684210526315</v>
      </c>
      <c r="G10" s="25">
        <f t="shared" si="2"/>
        <v>38</v>
      </c>
      <c r="H10" s="23">
        <v>1</v>
      </c>
      <c r="I10" s="24">
        <f t="shared" si="3"/>
        <v>33.33333333333333</v>
      </c>
      <c r="J10" s="23">
        <v>2</v>
      </c>
      <c r="K10" s="24">
        <f t="shared" si="4"/>
        <v>66.66666666666666</v>
      </c>
      <c r="L10" s="25">
        <f t="shared" si="5"/>
        <v>3</v>
      </c>
      <c r="M10" s="23">
        <v>3</v>
      </c>
      <c r="N10" s="24">
        <f t="shared" si="6"/>
        <v>7.317073170731707</v>
      </c>
      <c r="O10" s="23">
        <v>38</v>
      </c>
      <c r="P10" s="26">
        <f t="shared" si="7"/>
        <v>92.6829268292683</v>
      </c>
      <c r="Q10" s="25">
        <f t="shared" si="8"/>
        <v>41</v>
      </c>
    </row>
    <row r="11" spans="1:17" ht="15" customHeight="1">
      <c r="A11" s="21"/>
      <c r="B11" s="27" t="s">
        <v>14</v>
      </c>
      <c r="C11" s="28">
        <v>6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2"/>
        <v>6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v>6</v>
      </c>
      <c r="N11" s="29">
        <f t="shared" si="6"/>
        <v>100</v>
      </c>
      <c r="O11" s="28">
        <v>0</v>
      </c>
      <c r="P11" s="30">
        <f t="shared" si="7"/>
        <v>0</v>
      </c>
      <c r="Q11" s="25">
        <f t="shared" si="8"/>
        <v>6</v>
      </c>
    </row>
    <row r="12" spans="1:17" s="37" customFormat="1" ht="15" customHeight="1">
      <c r="A12" s="31"/>
      <c r="B12" s="32" t="s">
        <v>15</v>
      </c>
      <c r="C12" s="33">
        <f>SUM(C5:C11)</f>
        <v>2028</v>
      </c>
      <c r="D12" s="34">
        <f t="shared" si="0"/>
        <v>57.564575645756456</v>
      </c>
      <c r="E12" s="33">
        <f>SUM(E5:E11)</f>
        <v>1495</v>
      </c>
      <c r="F12" s="34">
        <f t="shared" si="1"/>
        <v>42.435424354243544</v>
      </c>
      <c r="G12" s="35">
        <f t="shared" si="2"/>
        <v>3523</v>
      </c>
      <c r="H12" s="33">
        <f>SUM(H5:H11)</f>
        <v>343</v>
      </c>
      <c r="I12" s="34">
        <f t="shared" si="3"/>
        <v>66.34429400386847</v>
      </c>
      <c r="J12" s="33">
        <f>SUM(J5:J11)</f>
        <v>174</v>
      </c>
      <c r="K12" s="34">
        <f t="shared" si="4"/>
        <v>33.65570599613153</v>
      </c>
      <c r="L12" s="35">
        <f t="shared" si="5"/>
        <v>517</v>
      </c>
      <c r="M12" s="33">
        <f>SUM(M5:M11)</f>
        <v>2371</v>
      </c>
      <c r="N12" s="34">
        <f t="shared" si="6"/>
        <v>58.68811881188118</v>
      </c>
      <c r="O12" s="33">
        <f>SUM(O5:O11)</f>
        <v>1669</v>
      </c>
      <c r="P12" s="36">
        <f t="shared" si="7"/>
        <v>41.31188118811881</v>
      </c>
      <c r="Q12" s="35">
        <f t="shared" si="8"/>
        <v>4040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12:30&amp;RFlensburg</oddHeader>
    <oddFooter>&amp;R&amp;10Tabelle 41.2 mw</oddFooter>
  </headerFooter>
  <legacyDrawing r:id="rId2"/>
  <oleObjects>
    <oleObject progId="Word.Document.8" shapeId="759789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Q17"/>
  <sheetViews>
    <sheetView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266</v>
      </c>
      <c r="D5" s="24">
        <f aca="true" t="shared" si="0" ref="D5:D12">IF(C5+E5&lt;&gt;0,100*(C5/(C5+E5)),".")</f>
        <v>51.953125</v>
      </c>
      <c r="E5" s="23">
        <v>246</v>
      </c>
      <c r="F5" s="24">
        <f aca="true" t="shared" si="1" ref="F5:F12">IF(E5+C5&lt;&gt;0,100*(E5/(E5+C5)),".")</f>
        <v>48.046875</v>
      </c>
      <c r="G5" s="25">
        <f aca="true" t="shared" si="2" ref="G5:G12">E5+C5</f>
        <v>512</v>
      </c>
      <c r="H5" s="23">
        <v>27</v>
      </c>
      <c r="I5" s="24">
        <f aca="true" t="shared" si="3" ref="I5:I12">IF(H5+J5&lt;&gt;0,100*(H5/(H5+J5)),".")</f>
        <v>54</v>
      </c>
      <c r="J5" s="23">
        <v>23</v>
      </c>
      <c r="K5" s="24">
        <f aca="true" t="shared" si="4" ref="K5:K12">IF(J5+H5&lt;&gt;0,100*(J5/(J5+H5)),".")</f>
        <v>46</v>
      </c>
      <c r="L5" s="25">
        <f aca="true" t="shared" si="5" ref="L5:L12">J5+H5</f>
        <v>50</v>
      </c>
      <c r="M5" s="23">
        <v>293</v>
      </c>
      <c r="N5" s="24">
        <f aca="true" t="shared" si="6" ref="N5:N12">IF(M5+O5&lt;&gt;0,100*(M5/(M5+O5)),".")</f>
        <v>52.135231316725985</v>
      </c>
      <c r="O5" s="23">
        <v>269</v>
      </c>
      <c r="P5" s="26">
        <f aca="true" t="shared" si="7" ref="P5:P12">IF(O5+M5&lt;&gt;0,100*(O5/(O5+M5)),".")</f>
        <v>47.86476868327402</v>
      </c>
      <c r="Q5" s="25">
        <f aca="true" t="shared" si="8" ref="Q5:Q12">O5+M5</f>
        <v>562</v>
      </c>
    </row>
    <row r="6" spans="1:17" ht="15" customHeight="1">
      <c r="A6" s="21"/>
      <c r="B6" s="22" t="s">
        <v>9</v>
      </c>
      <c r="C6" s="23">
        <v>317</v>
      </c>
      <c r="D6" s="24">
        <f t="shared" si="0"/>
        <v>73.04147465437788</v>
      </c>
      <c r="E6" s="23">
        <v>117</v>
      </c>
      <c r="F6" s="24">
        <f t="shared" si="1"/>
        <v>26.95852534562212</v>
      </c>
      <c r="G6" s="25">
        <f t="shared" si="2"/>
        <v>434</v>
      </c>
      <c r="H6" s="23">
        <v>34</v>
      </c>
      <c r="I6" s="24">
        <f t="shared" si="3"/>
        <v>68</v>
      </c>
      <c r="J6" s="23">
        <v>16</v>
      </c>
      <c r="K6" s="24">
        <f t="shared" si="4"/>
        <v>32</v>
      </c>
      <c r="L6" s="25">
        <f t="shared" si="5"/>
        <v>50</v>
      </c>
      <c r="M6" s="23">
        <v>351</v>
      </c>
      <c r="N6" s="24">
        <f t="shared" si="6"/>
        <v>72.52066115702479</v>
      </c>
      <c r="O6" s="23">
        <v>133</v>
      </c>
      <c r="P6" s="26">
        <f t="shared" si="7"/>
        <v>27.479338842975203</v>
      </c>
      <c r="Q6" s="25">
        <f t="shared" si="8"/>
        <v>484</v>
      </c>
    </row>
    <row r="7" spans="1:17" ht="15" customHeight="1">
      <c r="A7" s="21"/>
      <c r="B7" s="22" t="s">
        <v>10</v>
      </c>
      <c r="C7" s="23">
        <v>16</v>
      </c>
      <c r="D7" s="24">
        <f t="shared" si="0"/>
        <v>43.24324324324324</v>
      </c>
      <c r="E7" s="23">
        <v>21</v>
      </c>
      <c r="F7" s="24">
        <f t="shared" si="1"/>
        <v>56.75675675675676</v>
      </c>
      <c r="G7" s="25">
        <f t="shared" si="2"/>
        <v>37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16</v>
      </c>
      <c r="N7" s="24">
        <f t="shared" si="6"/>
        <v>43.24324324324324</v>
      </c>
      <c r="O7" s="23">
        <v>21</v>
      </c>
      <c r="P7" s="26">
        <f t="shared" si="7"/>
        <v>56.75675675675676</v>
      </c>
      <c r="Q7" s="25">
        <f t="shared" si="8"/>
        <v>37</v>
      </c>
    </row>
    <row r="8" spans="1:17" ht="15" customHeight="1">
      <c r="A8" s="21"/>
      <c r="B8" s="22" t="s">
        <v>11</v>
      </c>
      <c r="C8" s="23">
        <v>40</v>
      </c>
      <c r="D8" s="24">
        <f t="shared" si="0"/>
        <v>85.1063829787234</v>
      </c>
      <c r="E8" s="23">
        <v>7</v>
      </c>
      <c r="F8" s="24">
        <f t="shared" si="1"/>
        <v>14.893617021276595</v>
      </c>
      <c r="G8" s="25">
        <f t="shared" si="2"/>
        <v>47</v>
      </c>
      <c r="H8" s="23">
        <v>2</v>
      </c>
      <c r="I8" s="24">
        <f t="shared" si="3"/>
        <v>66.66666666666666</v>
      </c>
      <c r="J8" s="23">
        <v>1</v>
      </c>
      <c r="K8" s="24">
        <f t="shared" si="4"/>
        <v>33.33333333333333</v>
      </c>
      <c r="L8" s="25">
        <f t="shared" si="5"/>
        <v>3</v>
      </c>
      <c r="M8" s="23">
        <v>42</v>
      </c>
      <c r="N8" s="24">
        <f t="shared" si="6"/>
        <v>84</v>
      </c>
      <c r="O8" s="23">
        <v>8</v>
      </c>
      <c r="P8" s="26">
        <f t="shared" si="7"/>
        <v>16</v>
      </c>
      <c r="Q8" s="25">
        <f t="shared" si="8"/>
        <v>50</v>
      </c>
    </row>
    <row r="9" spans="1:17" ht="15" customHeight="1">
      <c r="A9" s="21"/>
      <c r="B9" s="22" t="s">
        <v>12</v>
      </c>
      <c r="C9" s="23">
        <v>4</v>
      </c>
      <c r="D9" s="24">
        <f t="shared" si="0"/>
        <v>4.705882352941177</v>
      </c>
      <c r="E9" s="23">
        <v>81</v>
      </c>
      <c r="F9" s="24">
        <f t="shared" si="1"/>
        <v>95.29411764705881</v>
      </c>
      <c r="G9" s="25">
        <f t="shared" si="2"/>
        <v>85</v>
      </c>
      <c r="H9" s="23">
        <v>0</v>
      </c>
      <c r="I9" s="24">
        <f t="shared" si="3"/>
        <v>0</v>
      </c>
      <c r="J9" s="23">
        <v>1</v>
      </c>
      <c r="K9" s="24">
        <f t="shared" si="4"/>
        <v>100</v>
      </c>
      <c r="L9" s="25">
        <f t="shared" si="5"/>
        <v>1</v>
      </c>
      <c r="M9" s="23">
        <v>4</v>
      </c>
      <c r="N9" s="24">
        <f t="shared" si="6"/>
        <v>4.651162790697675</v>
      </c>
      <c r="O9" s="23">
        <v>82</v>
      </c>
      <c r="P9" s="26">
        <f t="shared" si="7"/>
        <v>95.34883720930233</v>
      </c>
      <c r="Q9" s="25">
        <f t="shared" si="8"/>
        <v>86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22.22222222222222</v>
      </c>
      <c r="E10" s="23">
        <v>7</v>
      </c>
      <c r="F10" s="24">
        <f t="shared" si="1"/>
        <v>77.77777777777779</v>
      </c>
      <c r="G10" s="25">
        <f t="shared" si="2"/>
        <v>9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2</v>
      </c>
      <c r="N10" s="24">
        <f t="shared" si="6"/>
        <v>22.22222222222222</v>
      </c>
      <c r="O10" s="23">
        <v>7</v>
      </c>
      <c r="P10" s="26">
        <f t="shared" si="7"/>
        <v>77.77777777777779</v>
      </c>
      <c r="Q10" s="25">
        <f t="shared" si="8"/>
        <v>9</v>
      </c>
    </row>
    <row r="11" spans="1:17" ht="15" customHeight="1">
      <c r="A11" s="21"/>
      <c r="B11" s="27" t="s">
        <v>14</v>
      </c>
      <c r="C11" s="28">
        <v>3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2"/>
        <v>3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v>3</v>
      </c>
      <c r="N11" s="29">
        <f t="shared" si="6"/>
        <v>100</v>
      </c>
      <c r="O11" s="28">
        <v>0</v>
      </c>
      <c r="P11" s="30">
        <f t="shared" si="7"/>
        <v>0</v>
      </c>
      <c r="Q11" s="25">
        <f t="shared" si="8"/>
        <v>3</v>
      </c>
    </row>
    <row r="12" spans="1:17" s="37" customFormat="1" ht="15" customHeight="1">
      <c r="A12" s="31"/>
      <c r="B12" s="32" t="s">
        <v>15</v>
      </c>
      <c r="C12" s="33">
        <f>SUM(C5:C11)</f>
        <v>648</v>
      </c>
      <c r="D12" s="34">
        <f t="shared" si="0"/>
        <v>57.497781721384214</v>
      </c>
      <c r="E12" s="33">
        <f>SUM(E5:E11)</f>
        <v>479</v>
      </c>
      <c r="F12" s="34">
        <f t="shared" si="1"/>
        <v>42.50221827861579</v>
      </c>
      <c r="G12" s="35">
        <f t="shared" si="2"/>
        <v>1127</v>
      </c>
      <c r="H12" s="33">
        <f>SUM(H5:H11)</f>
        <v>63</v>
      </c>
      <c r="I12" s="34">
        <f t="shared" si="3"/>
        <v>60.57692307692307</v>
      </c>
      <c r="J12" s="33">
        <f>SUM(J5:J11)</f>
        <v>41</v>
      </c>
      <c r="K12" s="34">
        <f t="shared" si="4"/>
        <v>39.42307692307692</v>
      </c>
      <c r="L12" s="35">
        <f t="shared" si="5"/>
        <v>104</v>
      </c>
      <c r="M12" s="33">
        <f>SUM(M5:M11)</f>
        <v>711</v>
      </c>
      <c r="N12" s="34">
        <f t="shared" si="6"/>
        <v>57.75792038992689</v>
      </c>
      <c r="O12" s="33">
        <f>SUM(O5:O11)</f>
        <v>520</v>
      </c>
      <c r="P12" s="36">
        <f t="shared" si="7"/>
        <v>42.24207961007311</v>
      </c>
      <c r="Q12" s="35">
        <f t="shared" si="8"/>
        <v>1231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12:30&amp;RHeide</oddHeader>
    <oddFooter>&amp;R&amp;10Tabelle 41.2 mw</oddFooter>
  </headerFooter>
  <legacyDrawing r:id="rId2"/>
  <oleObjects>
    <oleObject progId="Word.Document.8" shapeId="759792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Q17"/>
  <sheetViews>
    <sheetView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1101</v>
      </c>
      <c r="D5" s="24">
        <f aca="true" t="shared" si="0" ref="D5:D12">IF(C5+E5&lt;&gt;0,100*(C5/(C5+E5)),".")</f>
        <v>56.05906313645621</v>
      </c>
      <c r="E5" s="23">
        <v>863</v>
      </c>
      <c r="F5" s="24">
        <f aca="true" t="shared" si="1" ref="F5:F12">IF(E5+C5&lt;&gt;0,100*(E5/(E5+C5)),".")</f>
        <v>43.94093686354379</v>
      </c>
      <c r="G5" s="25">
        <f aca="true" t="shared" si="2" ref="G5:G12">E5+C5</f>
        <v>1964</v>
      </c>
      <c r="H5" s="23">
        <v>108</v>
      </c>
      <c r="I5" s="24">
        <f aca="true" t="shared" si="3" ref="I5:I12">IF(H5+J5&lt;&gt;0,100*(H5/(H5+J5)),".")</f>
        <v>55.10204081632652</v>
      </c>
      <c r="J5" s="23">
        <v>88</v>
      </c>
      <c r="K5" s="24">
        <f aca="true" t="shared" si="4" ref="K5:K12">IF(J5+H5&lt;&gt;0,100*(J5/(J5+H5)),".")</f>
        <v>44.89795918367347</v>
      </c>
      <c r="L5" s="25">
        <f aca="true" t="shared" si="5" ref="L5:L12">J5+H5</f>
        <v>196</v>
      </c>
      <c r="M5" s="23">
        <v>1209</v>
      </c>
      <c r="N5" s="24">
        <f aca="true" t="shared" si="6" ref="N5:N12">IF(M5+O5&lt;&gt;0,100*(M5/(M5+O5)),".")</f>
        <v>55.97222222222222</v>
      </c>
      <c r="O5" s="23">
        <v>951</v>
      </c>
      <c r="P5" s="26">
        <f aca="true" t="shared" si="7" ref="P5:P12">IF(O5+M5&lt;&gt;0,100*(O5/(O5+M5)),".")</f>
        <v>44.02777777777778</v>
      </c>
      <c r="Q5" s="25">
        <f aca="true" t="shared" si="8" ref="Q5:Q12">O5+M5</f>
        <v>2160</v>
      </c>
    </row>
    <row r="6" spans="1:17" ht="15" customHeight="1">
      <c r="A6" s="21"/>
      <c r="B6" s="22" t="s">
        <v>9</v>
      </c>
      <c r="C6" s="23">
        <v>601</v>
      </c>
      <c r="D6" s="24">
        <f t="shared" si="0"/>
        <v>70.45720984759672</v>
      </c>
      <c r="E6" s="23">
        <v>252</v>
      </c>
      <c r="F6" s="24">
        <f t="shared" si="1"/>
        <v>29.54279015240328</v>
      </c>
      <c r="G6" s="25">
        <f t="shared" si="2"/>
        <v>853</v>
      </c>
      <c r="H6" s="23">
        <v>151</v>
      </c>
      <c r="I6" s="24">
        <f t="shared" si="3"/>
        <v>81.62162162162161</v>
      </c>
      <c r="J6" s="23">
        <v>34</v>
      </c>
      <c r="K6" s="24">
        <f t="shared" si="4"/>
        <v>18.37837837837838</v>
      </c>
      <c r="L6" s="25">
        <f t="shared" si="5"/>
        <v>185</v>
      </c>
      <c r="M6" s="23">
        <v>752</v>
      </c>
      <c r="N6" s="24">
        <f t="shared" si="6"/>
        <v>72.44701348747591</v>
      </c>
      <c r="O6" s="23">
        <v>286</v>
      </c>
      <c r="P6" s="26">
        <f t="shared" si="7"/>
        <v>27.552986512524086</v>
      </c>
      <c r="Q6" s="25">
        <f t="shared" si="8"/>
        <v>1038</v>
      </c>
    </row>
    <row r="7" spans="1:17" ht="15" customHeight="1">
      <c r="A7" s="21"/>
      <c r="B7" s="22" t="s">
        <v>10</v>
      </c>
      <c r="C7" s="23">
        <v>33</v>
      </c>
      <c r="D7" s="24">
        <f t="shared" si="0"/>
        <v>50</v>
      </c>
      <c r="E7" s="23">
        <v>33</v>
      </c>
      <c r="F7" s="24">
        <f t="shared" si="1"/>
        <v>50</v>
      </c>
      <c r="G7" s="25">
        <f t="shared" si="2"/>
        <v>66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33</v>
      </c>
      <c r="N7" s="24">
        <f t="shared" si="6"/>
        <v>50</v>
      </c>
      <c r="O7" s="23">
        <v>33</v>
      </c>
      <c r="P7" s="26">
        <f t="shared" si="7"/>
        <v>50</v>
      </c>
      <c r="Q7" s="25">
        <f t="shared" si="8"/>
        <v>66</v>
      </c>
    </row>
    <row r="8" spans="1:17" ht="15" customHeight="1">
      <c r="A8" s="21"/>
      <c r="B8" s="22" t="s">
        <v>11</v>
      </c>
      <c r="C8" s="23">
        <v>59</v>
      </c>
      <c r="D8" s="24">
        <f t="shared" si="0"/>
        <v>63.44086021505376</v>
      </c>
      <c r="E8" s="23">
        <v>34</v>
      </c>
      <c r="F8" s="24">
        <f t="shared" si="1"/>
        <v>36.55913978494624</v>
      </c>
      <c r="G8" s="25">
        <f t="shared" si="2"/>
        <v>93</v>
      </c>
      <c r="H8" s="23">
        <v>1</v>
      </c>
      <c r="I8" s="24">
        <f t="shared" si="3"/>
        <v>100</v>
      </c>
      <c r="J8" s="23">
        <v>0</v>
      </c>
      <c r="K8" s="24">
        <f t="shared" si="4"/>
        <v>0</v>
      </c>
      <c r="L8" s="25">
        <f t="shared" si="5"/>
        <v>1</v>
      </c>
      <c r="M8" s="23">
        <v>60</v>
      </c>
      <c r="N8" s="24">
        <f t="shared" si="6"/>
        <v>63.829787234042556</v>
      </c>
      <c r="O8" s="23">
        <v>34</v>
      </c>
      <c r="P8" s="26">
        <f t="shared" si="7"/>
        <v>36.17021276595745</v>
      </c>
      <c r="Q8" s="25">
        <f t="shared" si="8"/>
        <v>94</v>
      </c>
    </row>
    <row r="9" spans="1:17" ht="15" customHeight="1">
      <c r="A9" s="21"/>
      <c r="B9" s="22" t="s">
        <v>12</v>
      </c>
      <c r="C9" s="23">
        <v>11</v>
      </c>
      <c r="D9" s="24">
        <f t="shared" si="0"/>
        <v>3.5031847133757963</v>
      </c>
      <c r="E9" s="23">
        <v>303</v>
      </c>
      <c r="F9" s="24">
        <f t="shared" si="1"/>
        <v>96.4968152866242</v>
      </c>
      <c r="G9" s="25">
        <f t="shared" si="2"/>
        <v>314</v>
      </c>
      <c r="H9" s="23">
        <v>3</v>
      </c>
      <c r="I9" s="24">
        <f t="shared" si="3"/>
        <v>16.666666666666664</v>
      </c>
      <c r="J9" s="23">
        <v>15</v>
      </c>
      <c r="K9" s="24">
        <f t="shared" si="4"/>
        <v>83.33333333333334</v>
      </c>
      <c r="L9" s="25">
        <f t="shared" si="5"/>
        <v>18</v>
      </c>
      <c r="M9" s="23">
        <v>14</v>
      </c>
      <c r="N9" s="24">
        <f t="shared" si="6"/>
        <v>4.216867469879518</v>
      </c>
      <c r="O9" s="23">
        <v>318</v>
      </c>
      <c r="P9" s="26">
        <f t="shared" si="7"/>
        <v>95.78313253012048</v>
      </c>
      <c r="Q9" s="25">
        <f t="shared" si="8"/>
        <v>332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9.375</v>
      </c>
      <c r="E10" s="23">
        <v>29</v>
      </c>
      <c r="F10" s="24">
        <f t="shared" si="1"/>
        <v>90.625</v>
      </c>
      <c r="G10" s="25">
        <f t="shared" si="2"/>
        <v>32</v>
      </c>
      <c r="H10" s="23">
        <v>0</v>
      </c>
      <c r="I10" s="24">
        <f t="shared" si="3"/>
        <v>0</v>
      </c>
      <c r="J10" s="23">
        <v>2</v>
      </c>
      <c r="K10" s="24">
        <f t="shared" si="4"/>
        <v>100</v>
      </c>
      <c r="L10" s="25">
        <f t="shared" si="5"/>
        <v>2</v>
      </c>
      <c r="M10" s="23">
        <v>3</v>
      </c>
      <c r="N10" s="24">
        <f t="shared" si="6"/>
        <v>8.823529411764707</v>
      </c>
      <c r="O10" s="23">
        <v>31</v>
      </c>
      <c r="P10" s="26">
        <f t="shared" si="7"/>
        <v>91.17647058823529</v>
      </c>
      <c r="Q10" s="25">
        <f t="shared" si="8"/>
        <v>34</v>
      </c>
    </row>
    <row r="11" spans="1:17" ht="15" customHeight="1">
      <c r="A11" s="21"/>
      <c r="B11" s="27" t="s">
        <v>14</v>
      </c>
      <c r="C11" s="28">
        <v>2</v>
      </c>
      <c r="D11" s="29">
        <f t="shared" si="0"/>
        <v>66.66666666666666</v>
      </c>
      <c r="E11" s="28">
        <v>1</v>
      </c>
      <c r="F11" s="29">
        <f t="shared" si="1"/>
        <v>33.33333333333333</v>
      </c>
      <c r="G11" s="25">
        <f t="shared" si="2"/>
        <v>3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v>2</v>
      </c>
      <c r="N11" s="29">
        <f t="shared" si="6"/>
        <v>66.66666666666666</v>
      </c>
      <c r="O11" s="28">
        <v>1</v>
      </c>
      <c r="P11" s="30">
        <f t="shared" si="7"/>
        <v>33.33333333333333</v>
      </c>
      <c r="Q11" s="25">
        <f t="shared" si="8"/>
        <v>3</v>
      </c>
    </row>
    <row r="12" spans="1:17" s="37" customFormat="1" ht="15" customHeight="1">
      <c r="A12" s="31"/>
      <c r="B12" s="32" t="s">
        <v>15</v>
      </c>
      <c r="C12" s="33">
        <f>SUM(C5:C11)</f>
        <v>1810</v>
      </c>
      <c r="D12" s="34">
        <f t="shared" si="0"/>
        <v>54.4360902255639</v>
      </c>
      <c r="E12" s="33">
        <f>SUM(E5:E11)</f>
        <v>1515</v>
      </c>
      <c r="F12" s="34">
        <f t="shared" si="1"/>
        <v>45.56390977443609</v>
      </c>
      <c r="G12" s="35">
        <f t="shared" si="2"/>
        <v>3325</v>
      </c>
      <c r="H12" s="33">
        <f>SUM(H5:H11)</f>
        <v>263</v>
      </c>
      <c r="I12" s="34">
        <f t="shared" si="3"/>
        <v>65.4228855721393</v>
      </c>
      <c r="J12" s="33">
        <f>SUM(J5:J11)</f>
        <v>139</v>
      </c>
      <c r="K12" s="34">
        <f t="shared" si="4"/>
        <v>34.57711442786069</v>
      </c>
      <c r="L12" s="35">
        <f t="shared" si="5"/>
        <v>402</v>
      </c>
      <c r="M12" s="33">
        <f>SUM(M5:M11)</f>
        <v>2073</v>
      </c>
      <c r="N12" s="34">
        <f t="shared" si="6"/>
        <v>55.62114301046418</v>
      </c>
      <c r="O12" s="33">
        <f>SUM(O5:O11)</f>
        <v>1654</v>
      </c>
      <c r="P12" s="36">
        <f t="shared" si="7"/>
        <v>44.37885698953582</v>
      </c>
      <c r="Q12" s="35">
        <f t="shared" si="8"/>
        <v>3727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12:30&amp;RKiel</oddHeader>
    <oddFooter>&amp;R&amp;10Tabelle 41.2 mw</oddFooter>
  </headerFooter>
  <legacyDrawing r:id="rId2"/>
  <oleObjects>
    <oleObject progId="Word.Document.8" shapeId="759796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2:Q17"/>
  <sheetViews>
    <sheetView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932</v>
      </c>
      <c r="D5" s="24">
        <f aca="true" t="shared" si="0" ref="D5:D12">IF(C5+E5&lt;&gt;0,100*(C5/(C5+E5)),".")</f>
        <v>52.595936794582386</v>
      </c>
      <c r="E5" s="23">
        <v>840</v>
      </c>
      <c r="F5" s="24">
        <f aca="true" t="shared" si="1" ref="F5:F12">IF(E5+C5&lt;&gt;0,100*(E5/(E5+C5)),".")</f>
        <v>47.40406320541761</v>
      </c>
      <c r="G5" s="25">
        <f aca="true" t="shared" si="2" ref="G5:G12">E5+C5</f>
        <v>1772</v>
      </c>
      <c r="H5" s="23">
        <v>84</v>
      </c>
      <c r="I5" s="24">
        <f aca="true" t="shared" si="3" ref="I5:I12">IF(H5+J5&lt;&gt;0,100*(H5/(H5+J5)),".")</f>
        <v>50.29940119760479</v>
      </c>
      <c r="J5" s="23">
        <v>83</v>
      </c>
      <c r="K5" s="24">
        <f aca="true" t="shared" si="4" ref="K5:K12">IF(J5+H5&lt;&gt;0,100*(J5/(J5+H5)),".")</f>
        <v>49.700598802395206</v>
      </c>
      <c r="L5" s="25">
        <f aca="true" t="shared" si="5" ref="L5:L12">J5+H5</f>
        <v>167</v>
      </c>
      <c r="M5" s="23">
        <v>1016</v>
      </c>
      <c r="N5" s="24">
        <f aca="true" t="shared" si="6" ref="N5:N12">IF(M5+O5&lt;&gt;0,100*(M5/(M5+O5)),".")</f>
        <v>52.39814337287262</v>
      </c>
      <c r="O5" s="23">
        <v>923</v>
      </c>
      <c r="P5" s="26">
        <f aca="true" t="shared" si="7" ref="P5:P12">IF(O5+M5&lt;&gt;0,100*(O5/(O5+M5)),".")</f>
        <v>47.60185662712739</v>
      </c>
      <c r="Q5" s="25">
        <f aca="true" t="shared" si="8" ref="Q5:Q12">O5+M5</f>
        <v>1939</v>
      </c>
    </row>
    <row r="6" spans="1:17" ht="15" customHeight="1">
      <c r="A6" s="21"/>
      <c r="B6" s="22" t="s">
        <v>9</v>
      </c>
      <c r="C6" s="23">
        <v>623</v>
      </c>
      <c r="D6" s="24">
        <f t="shared" si="0"/>
        <v>66.20616365568544</v>
      </c>
      <c r="E6" s="23">
        <v>318</v>
      </c>
      <c r="F6" s="24">
        <f t="shared" si="1"/>
        <v>33.793836344314556</v>
      </c>
      <c r="G6" s="25">
        <f t="shared" si="2"/>
        <v>941</v>
      </c>
      <c r="H6" s="23">
        <v>176</v>
      </c>
      <c r="I6" s="24">
        <f t="shared" si="3"/>
        <v>82.62910798122066</v>
      </c>
      <c r="J6" s="23">
        <v>37</v>
      </c>
      <c r="K6" s="24">
        <f t="shared" si="4"/>
        <v>17.370892018779344</v>
      </c>
      <c r="L6" s="25">
        <f t="shared" si="5"/>
        <v>213</v>
      </c>
      <c r="M6" s="23">
        <v>799</v>
      </c>
      <c r="N6" s="24">
        <f t="shared" si="6"/>
        <v>69.23743500866551</v>
      </c>
      <c r="O6" s="23">
        <v>355</v>
      </c>
      <c r="P6" s="26">
        <f t="shared" si="7"/>
        <v>30.76256499133449</v>
      </c>
      <c r="Q6" s="25">
        <f t="shared" si="8"/>
        <v>1154</v>
      </c>
    </row>
    <row r="7" spans="1:17" ht="15" customHeight="1">
      <c r="A7" s="21"/>
      <c r="B7" s="22" t="s">
        <v>10</v>
      </c>
      <c r="C7" s="23">
        <v>38</v>
      </c>
      <c r="D7" s="24">
        <f t="shared" si="0"/>
        <v>43.67816091954023</v>
      </c>
      <c r="E7" s="23">
        <v>49</v>
      </c>
      <c r="F7" s="24">
        <f t="shared" si="1"/>
        <v>56.32183908045977</v>
      </c>
      <c r="G7" s="25">
        <f t="shared" si="2"/>
        <v>87</v>
      </c>
      <c r="H7" s="23">
        <v>0</v>
      </c>
      <c r="I7" s="24">
        <f t="shared" si="3"/>
        <v>0</v>
      </c>
      <c r="J7" s="23">
        <v>1</v>
      </c>
      <c r="K7" s="24">
        <f t="shared" si="4"/>
        <v>100</v>
      </c>
      <c r="L7" s="25">
        <f t="shared" si="5"/>
        <v>1</v>
      </c>
      <c r="M7" s="23">
        <v>38</v>
      </c>
      <c r="N7" s="24">
        <f t="shared" si="6"/>
        <v>43.18181818181818</v>
      </c>
      <c r="O7" s="23">
        <v>50</v>
      </c>
      <c r="P7" s="26">
        <f t="shared" si="7"/>
        <v>56.81818181818182</v>
      </c>
      <c r="Q7" s="25">
        <f t="shared" si="8"/>
        <v>88</v>
      </c>
    </row>
    <row r="8" spans="1:17" ht="15" customHeight="1">
      <c r="A8" s="21"/>
      <c r="B8" s="22" t="s">
        <v>11</v>
      </c>
      <c r="C8" s="23">
        <v>84</v>
      </c>
      <c r="D8" s="24">
        <f t="shared" si="0"/>
        <v>85.71428571428571</v>
      </c>
      <c r="E8" s="23">
        <v>14</v>
      </c>
      <c r="F8" s="24">
        <f t="shared" si="1"/>
        <v>14.285714285714285</v>
      </c>
      <c r="G8" s="25">
        <f t="shared" si="2"/>
        <v>98</v>
      </c>
      <c r="H8" s="23">
        <v>1</v>
      </c>
      <c r="I8" s="24">
        <f t="shared" si="3"/>
        <v>100</v>
      </c>
      <c r="J8" s="23">
        <v>0</v>
      </c>
      <c r="K8" s="24">
        <f t="shared" si="4"/>
        <v>0</v>
      </c>
      <c r="L8" s="25">
        <f t="shared" si="5"/>
        <v>1</v>
      </c>
      <c r="M8" s="23">
        <v>85</v>
      </c>
      <c r="N8" s="24">
        <f t="shared" si="6"/>
        <v>85.85858585858585</v>
      </c>
      <c r="O8" s="23">
        <v>14</v>
      </c>
      <c r="P8" s="26">
        <f t="shared" si="7"/>
        <v>14.14141414141414</v>
      </c>
      <c r="Q8" s="25">
        <f t="shared" si="8"/>
        <v>99</v>
      </c>
    </row>
    <row r="9" spans="1:17" ht="15" customHeight="1">
      <c r="A9" s="21"/>
      <c r="B9" s="22" t="s">
        <v>12</v>
      </c>
      <c r="C9" s="23">
        <v>10</v>
      </c>
      <c r="D9" s="24">
        <f t="shared" si="0"/>
        <v>3.9525691699604746</v>
      </c>
      <c r="E9" s="23">
        <v>243</v>
      </c>
      <c r="F9" s="24">
        <f t="shared" si="1"/>
        <v>96.04743083003953</v>
      </c>
      <c r="G9" s="25">
        <f t="shared" si="2"/>
        <v>253</v>
      </c>
      <c r="H9" s="23">
        <v>1</v>
      </c>
      <c r="I9" s="24">
        <f t="shared" si="3"/>
        <v>10</v>
      </c>
      <c r="J9" s="23">
        <v>9</v>
      </c>
      <c r="K9" s="24">
        <f t="shared" si="4"/>
        <v>90</v>
      </c>
      <c r="L9" s="25">
        <f t="shared" si="5"/>
        <v>10</v>
      </c>
      <c r="M9" s="23">
        <v>11</v>
      </c>
      <c r="N9" s="24">
        <f t="shared" si="6"/>
        <v>4.182509505703422</v>
      </c>
      <c r="O9" s="23">
        <v>252</v>
      </c>
      <c r="P9" s="26">
        <f t="shared" si="7"/>
        <v>95.81749049429658</v>
      </c>
      <c r="Q9" s="25">
        <f t="shared" si="8"/>
        <v>263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18</v>
      </c>
      <c r="F10" s="24">
        <f t="shared" si="1"/>
        <v>100</v>
      </c>
      <c r="G10" s="25">
        <f t="shared" si="2"/>
        <v>18</v>
      </c>
      <c r="H10" s="23">
        <v>0</v>
      </c>
      <c r="I10" s="24">
        <f t="shared" si="3"/>
        <v>0</v>
      </c>
      <c r="J10" s="23">
        <v>1</v>
      </c>
      <c r="K10" s="24">
        <f t="shared" si="4"/>
        <v>100</v>
      </c>
      <c r="L10" s="25">
        <f t="shared" si="5"/>
        <v>1</v>
      </c>
      <c r="M10" s="23">
        <v>0</v>
      </c>
      <c r="N10" s="24">
        <f t="shared" si="6"/>
        <v>0</v>
      </c>
      <c r="O10" s="23">
        <v>19</v>
      </c>
      <c r="P10" s="26">
        <f t="shared" si="7"/>
        <v>100</v>
      </c>
      <c r="Q10" s="25">
        <f t="shared" si="8"/>
        <v>19</v>
      </c>
    </row>
    <row r="11" spans="1:17" ht="15" customHeight="1">
      <c r="A11" s="21"/>
      <c r="B11" s="27" t="s">
        <v>14</v>
      </c>
      <c r="C11" s="28">
        <v>6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2"/>
        <v>6</v>
      </c>
      <c r="H11" s="28">
        <v>2</v>
      </c>
      <c r="I11" s="29">
        <f t="shared" si="3"/>
        <v>100</v>
      </c>
      <c r="J11" s="28">
        <v>0</v>
      </c>
      <c r="K11" s="29">
        <f t="shared" si="4"/>
        <v>0</v>
      </c>
      <c r="L11" s="25">
        <f t="shared" si="5"/>
        <v>2</v>
      </c>
      <c r="M11" s="28">
        <v>8</v>
      </c>
      <c r="N11" s="29">
        <f t="shared" si="6"/>
        <v>100</v>
      </c>
      <c r="O11" s="28">
        <v>0</v>
      </c>
      <c r="P11" s="30">
        <f t="shared" si="7"/>
        <v>0</v>
      </c>
      <c r="Q11" s="25">
        <f t="shared" si="8"/>
        <v>8</v>
      </c>
    </row>
    <row r="12" spans="1:17" s="37" customFormat="1" ht="15" customHeight="1">
      <c r="A12" s="31"/>
      <c r="B12" s="32" t="s">
        <v>15</v>
      </c>
      <c r="C12" s="33">
        <f>SUM(C5:C11)</f>
        <v>1693</v>
      </c>
      <c r="D12" s="34">
        <f t="shared" si="0"/>
        <v>53.32283464566929</v>
      </c>
      <c r="E12" s="33">
        <f>SUM(E5:E11)</f>
        <v>1482</v>
      </c>
      <c r="F12" s="34">
        <f t="shared" si="1"/>
        <v>46.67716535433071</v>
      </c>
      <c r="G12" s="35">
        <f t="shared" si="2"/>
        <v>3175</v>
      </c>
      <c r="H12" s="33">
        <f>SUM(H5:H11)</f>
        <v>264</v>
      </c>
      <c r="I12" s="34">
        <f t="shared" si="3"/>
        <v>66.83544303797468</v>
      </c>
      <c r="J12" s="33">
        <f>SUM(J5:J11)</f>
        <v>131</v>
      </c>
      <c r="K12" s="34">
        <f t="shared" si="4"/>
        <v>33.164556962025316</v>
      </c>
      <c r="L12" s="35">
        <f t="shared" si="5"/>
        <v>395</v>
      </c>
      <c r="M12" s="33">
        <f>SUM(M5:M11)</f>
        <v>1957</v>
      </c>
      <c r="N12" s="34">
        <f t="shared" si="6"/>
        <v>54.81792717086835</v>
      </c>
      <c r="O12" s="33">
        <f>SUM(O5:O11)</f>
        <v>1613</v>
      </c>
      <c r="P12" s="36">
        <f t="shared" si="7"/>
        <v>45.182072829131656</v>
      </c>
      <c r="Q12" s="35">
        <f t="shared" si="8"/>
        <v>3570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12:30&amp;RLübeck</oddHeader>
    <oddFooter>&amp;R&amp;10Tabelle 41.2 mw</oddFooter>
  </headerFooter>
  <legacyDrawing r:id="rId2"/>
  <oleObjects>
    <oleObject progId="Word.Document.8" shapeId="759800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2:Q17"/>
  <sheetViews>
    <sheetView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876</v>
      </c>
      <c r="D5" s="24">
        <f aca="true" t="shared" si="0" ref="D5:D12">IF(C5+E5&lt;&gt;0,100*(C5/(C5+E5)),".")</f>
        <v>57.21750489875899</v>
      </c>
      <c r="E5" s="23">
        <v>655</v>
      </c>
      <c r="F5" s="24">
        <f aca="true" t="shared" si="1" ref="F5:F12">IF(E5+C5&lt;&gt;0,100*(E5/(E5+C5)),".")</f>
        <v>42.78249510124102</v>
      </c>
      <c r="G5" s="25">
        <f aca="true" t="shared" si="2" ref="G5:G12">E5+C5</f>
        <v>1531</v>
      </c>
      <c r="H5" s="23">
        <v>74</v>
      </c>
      <c r="I5" s="24">
        <f aca="true" t="shared" si="3" ref="I5:I12">IF(H5+J5&lt;&gt;0,100*(H5/(H5+J5)),".")</f>
        <v>45.67901234567901</v>
      </c>
      <c r="J5" s="23">
        <v>88</v>
      </c>
      <c r="K5" s="24">
        <f aca="true" t="shared" si="4" ref="K5:K12">IF(J5+H5&lt;&gt;0,100*(J5/(J5+H5)),".")</f>
        <v>54.32098765432099</v>
      </c>
      <c r="L5" s="25">
        <f aca="true" t="shared" si="5" ref="L5:L12">J5+H5</f>
        <v>162</v>
      </c>
      <c r="M5" s="23">
        <v>950</v>
      </c>
      <c r="N5" s="24">
        <f aca="true" t="shared" si="6" ref="N5:N12">IF(M5+O5&lt;&gt;0,100*(M5/(M5+O5)),".")</f>
        <v>56.11340815121086</v>
      </c>
      <c r="O5" s="23">
        <v>743</v>
      </c>
      <c r="P5" s="26">
        <f aca="true" t="shared" si="7" ref="P5:P12">IF(O5+M5&lt;&gt;0,100*(O5/(O5+M5)),".")</f>
        <v>43.88659184878913</v>
      </c>
      <c r="Q5" s="25">
        <f aca="true" t="shared" si="8" ref="Q5:Q12">O5+M5</f>
        <v>1693</v>
      </c>
    </row>
    <row r="6" spans="1:17" ht="15" customHeight="1">
      <c r="A6" s="21"/>
      <c r="B6" s="22" t="s">
        <v>9</v>
      </c>
      <c r="C6" s="23">
        <v>697</v>
      </c>
      <c r="D6" s="24">
        <f t="shared" si="0"/>
        <v>76.76211453744493</v>
      </c>
      <c r="E6" s="23">
        <v>211</v>
      </c>
      <c r="F6" s="24">
        <f t="shared" si="1"/>
        <v>23.237885462555067</v>
      </c>
      <c r="G6" s="25">
        <f t="shared" si="2"/>
        <v>908</v>
      </c>
      <c r="H6" s="23">
        <v>123</v>
      </c>
      <c r="I6" s="24">
        <f t="shared" si="3"/>
        <v>74.09638554216868</v>
      </c>
      <c r="J6" s="23">
        <v>43</v>
      </c>
      <c r="K6" s="24">
        <f t="shared" si="4"/>
        <v>25.903614457831324</v>
      </c>
      <c r="L6" s="25">
        <f t="shared" si="5"/>
        <v>166</v>
      </c>
      <c r="M6" s="23">
        <v>820</v>
      </c>
      <c r="N6" s="24">
        <f t="shared" si="6"/>
        <v>76.35009310986965</v>
      </c>
      <c r="O6" s="23">
        <v>254</v>
      </c>
      <c r="P6" s="26">
        <f t="shared" si="7"/>
        <v>23.649906890130353</v>
      </c>
      <c r="Q6" s="25">
        <f t="shared" si="8"/>
        <v>1074</v>
      </c>
    </row>
    <row r="7" spans="1:17" ht="15" customHeight="1">
      <c r="A7" s="21"/>
      <c r="B7" s="22" t="s">
        <v>10</v>
      </c>
      <c r="C7" s="23">
        <v>29</v>
      </c>
      <c r="D7" s="24">
        <f t="shared" si="0"/>
        <v>40.27777777777778</v>
      </c>
      <c r="E7" s="23">
        <v>43</v>
      </c>
      <c r="F7" s="24">
        <f t="shared" si="1"/>
        <v>59.72222222222222</v>
      </c>
      <c r="G7" s="25">
        <f t="shared" si="2"/>
        <v>72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29</v>
      </c>
      <c r="N7" s="24">
        <f t="shared" si="6"/>
        <v>40.27777777777778</v>
      </c>
      <c r="O7" s="23">
        <v>43</v>
      </c>
      <c r="P7" s="26">
        <f t="shared" si="7"/>
        <v>59.72222222222222</v>
      </c>
      <c r="Q7" s="25">
        <f t="shared" si="8"/>
        <v>72</v>
      </c>
    </row>
    <row r="8" spans="1:17" ht="15" customHeight="1">
      <c r="A8" s="21"/>
      <c r="B8" s="22" t="s">
        <v>11</v>
      </c>
      <c r="C8" s="23">
        <v>90</v>
      </c>
      <c r="D8" s="24">
        <f t="shared" si="0"/>
        <v>78.94736842105263</v>
      </c>
      <c r="E8" s="23">
        <v>24</v>
      </c>
      <c r="F8" s="24">
        <f t="shared" si="1"/>
        <v>21.052631578947366</v>
      </c>
      <c r="G8" s="25">
        <f t="shared" si="2"/>
        <v>114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90</v>
      </c>
      <c r="N8" s="24">
        <f t="shared" si="6"/>
        <v>78.94736842105263</v>
      </c>
      <c r="O8" s="23">
        <v>24</v>
      </c>
      <c r="P8" s="26">
        <f t="shared" si="7"/>
        <v>21.052631578947366</v>
      </c>
      <c r="Q8" s="25">
        <f t="shared" si="8"/>
        <v>114</v>
      </c>
    </row>
    <row r="9" spans="1:17" ht="15" customHeight="1">
      <c r="A9" s="21"/>
      <c r="B9" s="22" t="s">
        <v>12</v>
      </c>
      <c r="C9" s="23">
        <v>17</v>
      </c>
      <c r="D9" s="24">
        <f t="shared" si="0"/>
        <v>6.538461538461539</v>
      </c>
      <c r="E9" s="23">
        <v>243</v>
      </c>
      <c r="F9" s="24">
        <f t="shared" si="1"/>
        <v>93.46153846153847</v>
      </c>
      <c r="G9" s="25">
        <f t="shared" si="2"/>
        <v>260</v>
      </c>
      <c r="H9" s="23">
        <v>4</v>
      </c>
      <c r="I9" s="24">
        <f t="shared" si="3"/>
        <v>23.52941176470588</v>
      </c>
      <c r="J9" s="23">
        <v>13</v>
      </c>
      <c r="K9" s="24">
        <f t="shared" si="4"/>
        <v>76.47058823529412</v>
      </c>
      <c r="L9" s="25">
        <f t="shared" si="5"/>
        <v>17</v>
      </c>
      <c r="M9" s="23">
        <v>21</v>
      </c>
      <c r="N9" s="24">
        <f t="shared" si="6"/>
        <v>7.581227436823104</v>
      </c>
      <c r="O9" s="23">
        <v>256</v>
      </c>
      <c r="P9" s="26">
        <f t="shared" si="7"/>
        <v>92.4187725631769</v>
      </c>
      <c r="Q9" s="25">
        <f t="shared" si="8"/>
        <v>277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10.714285714285714</v>
      </c>
      <c r="E10" s="23">
        <v>25</v>
      </c>
      <c r="F10" s="24">
        <f t="shared" si="1"/>
        <v>89.28571428571429</v>
      </c>
      <c r="G10" s="25">
        <f t="shared" si="2"/>
        <v>28</v>
      </c>
      <c r="H10" s="23">
        <v>0</v>
      </c>
      <c r="I10" s="24">
        <f t="shared" si="3"/>
        <v>0</v>
      </c>
      <c r="J10" s="23">
        <v>1</v>
      </c>
      <c r="K10" s="24">
        <f t="shared" si="4"/>
        <v>100</v>
      </c>
      <c r="L10" s="25">
        <f t="shared" si="5"/>
        <v>1</v>
      </c>
      <c r="M10" s="23">
        <v>3</v>
      </c>
      <c r="N10" s="24">
        <f t="shared" si="6"/>
        <v>10.344827586206897</v>
      </c>
      <c r="O10" s="23">
        <v>26</v>
      </c>
      <c r="P10" s="26">
        <f t="shared" si="7"/>
        <v>89.65517241379311</v>
      </c>
      <c r="Q10" s="25">
        <f t="shared" si="8"/>
        <v>29</v>
      </c>
    </row>
    <row r="11" spans="1:17" ht="15" customHeight="1">
      <c r="A11" s="21"/>
      <c r="B11" s="27" t="s">
        <v>14</v>
      </c>
      <c r="C11" s="28">
        <v>2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2"/>
        <v>2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v>2</v>
      </c>
      <c r="N11" s="29">
        <f t="shared" si="6"/>
        <v>100</v>
      </c>
      <c r="O11" s="28">
        <v>0</v>
      </c>
      <c r="P11" s="30">
        <f t="shared" si="7"/>
        <v>0</v>
      </c>
      <c r="Q11" s="25">
        <f t="shared" si="8"/>
        <v>2</v>
      </c>
    </row>
    <row r="12" spans="1:17" s="37" customFormat="1" ht="15" customHeight="1">
      <c r="A12" s="31"/>
      <c r="B12" s="32" t="s">
        <v>15</v>
      </c>
      <c r="C12" s="33">
        <f>SUM(C5:C11)</f>
        <v>1714</v>
      </c>
      <c r="D12" s="34">
        <f t="shared" si="0"/>
        <v>58.79931389365352</v>
      </c>
      <c r="E12" s="33">
        <f>SUM(E5:E11)</f>
        <v>1201</v>
      </c>
      <c r="F12" s="34">
        <f t="shared" si="1"/>
        <v>41.20068610634648</v>
      </c>
      <c r="G12" s="35">
        <f t="shared" si="2"/>
        <v>2915</v>
      </c>
      <c r="H12" s="33">
        <f>SUM(H5:H11)</f>
        <v>201</v>
      </c>
      <c r="I12" s="34">
        <f t="shared" si="3"/>
        <v>58.092485549132945</v>
      </c>
      <c r="J12" s="33">
        <f>SUM(J5:J11)</f>
        <v>145</v>
      </c>
      <c r="K12" s="34">
        <f t="shared" si="4"/>
        <v>41.90751445086705</v>
      </c>
      <c r="L12" s="35">
        <f t="shared" si="5"/>
        <v>346</v>
      </c>
      <c r="M12" s="33">
        <f>SUM(M5:M11)</f>
        <v>1915</v>
      </c>
      <c r="N12" s="34">
        <f t="shared" si="6"/>
        <v>58.7243176939589</v>
      </c>
      <c r="O12" s="33">
        <f>SUM(O5:O11)</f>
        <v>1346</v>
      </c>
      <c r="P12" s="36">
        <f t="shared" si="7"/>
        <v>41.27568230604109</v>
      </c>
      <c r="Q12" s="35">
        <f t="shared" si="8"/>
        <v>3261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12:30&amp;RNeumünster</oddHeader>
    <oddFooter>&amp;R&amp;10Tabelle 41.2 mw</oddFooter>
  </headerFooter>
  <legacyDrawing r:id="rId2"/>
  <oleObjects>
    <oleObject progId="Word.Document.8" shapeId="75980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2009-01-21T18:52:07Z</dcterms:created>
  <dcterms:modified xsi:type="dcterms:W3CDTF">2009-01-21T18:52:14Z</dcterms:modified>
  <cp:category/>
  <cp:version/>
  <cp:contentType/>
  <cp:contentStatus/>
</cp:coreProperties>
</file>