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Tabelle 61" sheetId="1" r:id="rId1"/>
  </sheets>
  <definedNames>
    <definedName name="_xlnm.Print_Titles" localSheetId="0">'Tabelle 61'!$1:$3</definedName>
  </definedNames>
  <calcPr fullCalcOnLoad="1" refMode="R1C1"/>
</workbook>
</file>

<file path=xl/sharedStrings.xml><?xml version="1.0" encoding="utf-8"?>
<sst xmlns="http://schemas.openxmlformats.org/spreadsheetml/2006/main" count="322" uniqueCount="31">
  <si>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</si>
  <si>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</si>
  <si>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</si>
  <si>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</si>
  <si>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</si>
  <si>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</si>
  <si>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</si>
  <si>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</si>
  <si>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</si>
  <si>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</si>
  <si>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</si>
  <si>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</si>
  <si>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</si>
  <si>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</si>
  <si>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</si>
  <si>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</si>
  <si>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</si>
  <si>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2008 zu 2007</t>
  </si>
  <si>
    <t>Rheinland-Pfalz</t>
  </si>
  <si>
    <t>Neu abgeschlossene Ausbildungsverträge nach Zuständigkeitsbereichen von  1992 bis 2008 nach Arbeitsagenturbezirken in Rheinland-Pfalz</t>
  </si>
  <si>
    <t>Bad Kreuznach</t>
  </si>
  <si>
    <t>Kaiserslautern</t>
  </si>
  <si>
    <t>Koblenz</t>
  </si>
  <si>
    <t>Ludwigshafen</t>
  </si>
  <si>
    <t>Mainz</t>
  </si>
  <si>
    <t>Mayen</t>
  </si>
  <si>
    <t>Montabaur</t>
  </si>
  <si>
    <t>Landau</t>
  </si>
  <si>
    <t>Neuwied</t>
  </si>
  <si>
    <t>Pirmasens</t>
  </si>
  <si>
    <t>Trier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</si>
</sst>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0.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1" fillId="0" borderId="0" xfId="18">
      <alignment/>
      <protection/>
    </xf>
    <xf numFmtId="0" fontId="1" fillId="0" borderId="4" xfId="18" applyBorder="1" applyAlignment="1">
      <alignment horizontal="center"/>
      <protection/>
    </xf>
    <xf numFmtId="0" fontId="1" fillId="0" borderId="5" xfId="18" applyBorder="1" applyAlignment="1">
      <alignment horizontal="center"/>
      <protection/>
    </xf>
    <xf numFmtId="0" fontId="3" fillId="0" borderId="6" xfId="18" applyFont="1" applyFill="1" applyBorder="1" applyAlignment="1">
      <alignment horizontal="center"/>
      <protection/>
    </xf>
    <xf numFmtId="0" fontId="4" fillId="0" borderId="6" xfId="18" applyFont="1" applyFill="1" applyBorder="1" applyAlignment="1">
      <alignment horizontal="center" wrapText="1"/>
      <protection/>
    </xf>
    <xf numFmtId="0" fontId="1" fillId="0" borderId="7" xfId="18" applyBorder="1" applyAlignment="1">
      <alignment horizontal="center"/>
      <protection/>
    </xf>
    <xf numFmtId="0" fontId="4" fillId="0" borderId="8" xfId="18" applyFont="1" applyFill="1" applyBorder="1" applyAlignment="1">
      <alignment horizontal="center"/>
      <protection/>
    </xf>
    <xf numFmtId="49" fontId="4" fillId="0" borderId="6" xfId="18" applyNumberFormat="1" applyFont="1" applyFill="1" applyBorder="1" applyAlignment="1">
      <alignment horizontal="center"/>
      <protection/>
    </xf>
    <xf numFmtId="0" fontId="4" fillId="0" borderId="6" xfId="18" applyFont="1" applyFill="1" applyBorder="1" applyAlignment="1">
      <alignment horizontal="center"/>
      <protection/>
    </xf>
    <xf numFmtId="0" fontId="3" fillId="0" borderId="8" xfId="18" applyFont="1" applyFill="1" applyBorder="1" applyAlignment="1">
      <alignment horizontal="left"/>
      <protection/>
    </xf>
    <xf numFmtId="0" fontId="3" fillId="0" borderId="6" xfId="18" applyFont="1" applyFill="1" applyBorder="1" applyAlignment="1">
      <alignment horizontal="left"/>
      <protection/>
    </xf>
    <xf numFmtId="0" fontId="1" fillId="0" borderId="7" xfId="18" applyFont="1" applyFill="1" applyBorder="1" applyAlignment="1">
      <alignment horizontal="left" wrapText="1"/>
      <protection/>
    </xf>
    <xf numFmtId="0" fontId="4" fillId="0" borderId="8" xfId="18" applyFont="1" applyFill="1" applyBorder="1" applyAlignment="1">
      <alignment horizontal="left" wrapText="1"/>
      <protection/>
    </xf>
    <xf numFmtId="3" fontId="4" fillId="0" borderId="6" xfId="18" applyNumberFormat="1" applyFont="1" applyFill="1" applyBorder="1" applyAlignment="1">
      <alignment horizontal="right" wrapText="1"/>
      <protection/>
    </xf>
    <xf numFmtId="179" fontId="4" fillId="0" borderId="6" xfId="18" applyNumberFormat="1" applyFont="1" applyFill="1" applyBorder="1" applyAlignment="1">
      <alignment horizontal="right" wrapText="1"/>
      <protection/>
    </xf>
    <xf numFmtId="0" fontId="1" fillId="0" borderId="7" xfId="18" applyFont="1" applyBorder="1" applyAlignment="1">
      <alignment horizontal="center"/>
      <protection/>
    </xf>
    <xf numFmtId="0" fontId="6" fillId="0" borderId="8" xfId="18" applyFont="1" applyFill="1" applyBorder="1" applyAlignment="1">
      <alignment horizontal="left" wrapText="1"/>
      <protection/>
    </xf>
    <xf numFmtId="3" fontId="6" fillId="0" borderId="6" xfId="18" applyNumberFormat="1" applyFont="1" applyFill="1" applyBorder="1" applyAlignment="1">
      <alignment horizontal="right" wrapText="1"/>
      <protection/>
    </xf>
    <xf numFmtId="179" fontId="6" fillId="0" borderId="6" xfId="18" applyNumberFormat="1" applyFont="1" applyFill="1" applyBorder="1" applyAlignment="1">
      <alignment horizontal="right" wrapText="1"/>
      <protection/>
    </xf>
    <xf numFmtId="0" fontId="1" fillId="0" borderId="0" xfId="18" applyFont="1">
      <alignment/>
      <protection/>
    </xf>
    <xf numFmtId="0" fontId="1" fillId="0" borderId="9" xfId="18" applyBorder="1" applyAlignment="1">
      <alignment/>
      <protection/>
    </xf>
    <xf numFmtId="0" fontId="1" fillId="0" borderId="10" xfId="18" applyBorder="1" applyAlignment="1">
      <alignment horizontal="center"/>
      <protection/>
    </xf>
    <xf numFmtId="0" fontId="1" fillId="0" borderId="11" xfId="18" applyBorder="1" applyAlignment="1">
      <alignment horizontal="center"/>
      <protection/>
    </xf>
    <xf numFmtId="0" fontId="1" fillId="0" borderId="9" xfId="18" applyBorder="1" applyAlignment="1">
      <alignment horizontal="center"/>
      <protection/>
    </xf>
    <xf numFmtId="0" fontId="2" fillId="0" borderId="0" xfId="18" applyFont="1" applyFill="1" applyBorder="1" applyAlignment="1">
      <alignment horizontal="center" wrapText="1"/>
      <protection/>
    </xf>
    <xf numFmtId="0" fontId="2" fillId="0" borderId="10" xfId="18" applyFont="1" applyFill="1" applyBorder="1" applyAlignment="1">
      <alignment horizontal="center" wrapText="1"/>
      <protection/>
    </xf>
    <xf numFmtId="0" fontId="1" fillId="0" borderId="4" xfId="18" applyBorder="1" applyAlignment="1">
      <alignment horizontal="center"/>
      <protection/>
    </xf>
    <xf numFmtId="0" fontId="1" fillId="0" borderId="12" xfId="18" applyBorder="1">
      <alignment/>
      <protection/>
    </xf>
    <xf numFmtId="0" fontId="1" fillId="0" borderId="5" xfId="18" applyBorder="1">
      <alignment/>
      <protection/>
    </xf>
    <xf numFmtId="0" fontId="1" fillId="0" borderId="0" xfId="18" applyBorder="1" applyAlignment="1">
      <alignment horizontal="center"/>
      <protection/>
    </xf>
    <xf numFmtId="0" fontId="1" fillId="0" borderId="0" xfId="18" applyBorder="1">
      <alignment/>
      <protection/>
    </xf>
    <xf numFmtId="0" fontId="7" fillId="0" borderId="0" xfId="18" applyFont="1" applyAlignment="1">
      <alignment horizontal="right"/>
      <protection/>
    </xf>
    <xf numFmtId="0" fontId="1" fillId="0" borderId="0" xfId="18" applyAlignment="1">
      <alignment horizontal="left"/>
      <protection/>
    </xf>
    <xf numFmtId="0" fontId="1" fillId="0" borderId="0" xfId="18" applyAlignment="1">
      <alignment horizontal="left"/>
      <protection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Alignment="1">
      <alignment horizontal="center" vertical="top"/>
      <protection/>
    </xf>
    <xf numFmtId="0" fontId="2" fillId="0" borderId="0" xfId="18" applyFont="1" applyAlignment="1">
      <alignment horizontal="left"/>
      <protection/>
    </xf>
    <xf numFmtId="0" fontId="1" fillId="0" borderId="0" xfId="18" applyAlignment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$ZNZ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workbookViewId="0" topLeftCell="A96">
      <selection activeCell="B120" sqref="B120"/>
    </sheetView>
  </sheetViews>
  <sheetFormatPr defaultColWidth="11.421875" defaultRowHeight="12.7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  <c r="P3" s="11">
        <v>2005</v>
      </c>
      <c r="Q3" s="11">
        <v>2006</v>
      </c>
      <c r="R3" s="11">
        <v>2007</v>
      </c>
      <c r="S3" s="11">
        <v>2008</v>
      </c>
      <c r="T3" s="12" t="s">
        <v>1</v>
      </c>
      <c r="U3" s="12" t="s">
        <v>2</v>
      </c>
    </row>
    <row r="4" spans="1:21" ht="13.5" customHeight="1">
      <c r="A4" s="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13259</v>
      </c>
      <c r="D5" s="17">
        <v>11655</v>
      </c>
      <c r="E5" s="17">
        <v>10777</v>
      </c>
      <c r="F5" s="17">
        <v>11330</v>
      </c>
      <c r="G5" s="17">
        <v>11607</v>
      </c>
      <c r="H5" s="17">
        <v>13141</v>
      </c>
      <c r="I5" s="17">
        <v>14098</v>
      </c>
      <c r="J5" s="17">
        <v>15486</v>
      </c>
      <c r="K5" s="17">
        <v>15583</v>
      </c>
      <c r="L5" s="17">
        <v>15082</v>
      </c>
      <c r="M5" s="17">
        <v>14015</v>
      </c>
      <c r="N5" s="17">
        <v>13918</v>
      </c>
      <c r="O5" s="17">
        <v>14465</v>
      </c>
      <c r="P5" s="17">
        <v>13973</v>
      </c>
      <c r="Q5" s="17">
        <v>14926</v>
      </c>
      <c r="R5" s="17">
        <v>17294</v>
      </c>
      <c r="S5" s="17">
        <v>16898</v>
      </c>
      <c r="T5" s="17">
        <f aca="true" t="shared" si="0" ref="T5:T12">IF(AND(S5&lt;&gt;".",R5&lt;&gt;"."),S5-R5,".")</f>
        <v>-396</v>
      </c>
      <c r="U5" s="18">
        <f aca="true" t="shared" si="1" ref="U5:U12">IF(AND(R5&lt;&gt;0,R5&lt;&gt;".",S5&lt;&gt;"."),T5*100/R5,".")</f>
        <v>-2.2898114953162945</v>
      </c>
    </row>
    <row r="6" spans="1:21" ht="13.5" customHeight="1">
      <c r="A6" s="9"/>
      <c r="B6" s="16" t="s">
        <v>5</v>
      </c>
      <c r="C6" s="17">
        <v>9889</v>
      </c>
      <c r="D6" s="17">
        <v>10316</v>
      </c>
      <c r="E6" s="17">
        <v>10461</v>
      </c>
      <c r="F6" s="17">
        <v>10762</v>
      </c>
      <c r="G6" s="17">
        <v>10733</v>
      </c>
      <c r="H6" s="17">
        <v>10784</v>
      </c>
      <c r="I6" s="17">
        <v>11386</v>
      </c>
      <c r="J6" s="17">
        <v>11052</v>
      </c>
      <c r="K6" s="17">
        <v>10766</v>
      </c>
      <c r="L6" s="17">
        <v>10322</v>
      </c>
      <c r="M6" s="17">
        <v>9354</v>
      </c>
      <c r="N6" s="17">
        <v>8997</v>
      </c>
      <c r="O6" s="17">
        <v>9435</v>
      </c>
      <c r="P6" s="17">
        <v>8683</v>
      </c>
      <c r="Q6" s="17">
        <v>9284</v>
      </c>
      <c r="R6" s="17">
        <v>10488</v>
      </c>
      <c r="S6" s="17">
        <v>9806</v>
      </c>
      <c r="T6" s="17">
        <f t="shared" si="0"/>
        <v>-682</v>
      </c>
      <c r="U6" s="18">
        <f t="shared" si="1"/>
        <v>-6.502669717772693</v>
      </c>
    </row>
    <row r="7" spans="1:21" ht="13.5" customHeight="1">
      <c r="A7" s="9"/>
      <c r="B7" s="16" t="s">
        <v>6</v>
      </c>
      <c r="C7" s="17">
        <v>1018</v>
      </c>
      <c r="D7" s="17">
        <v>900</v>
      </c>
      <c r="E7" s="17">
        <v>578</v>
      </c>
      <c r="F7" s="17">
        <v>587</v>
      </c>
      <c r="G7" s="17">
        <v>679</v>
      </c>
      <c r="H7" s="17">
        <v>654</v>
      </c>
      <c r="I7" s="17">
        <v>709</v>
      </c>
      <c r="J7" s="17">
        <v>730</v>
      </c>
      <c r="K7" s="17">
        <v>729</v>
      </c>
      <c r="L7" s="17">
        <v>697</v>
      </c>
      <c r="M7" s="17">
        <v>680</v>
      </c>
      <c r="N7" s="17">
        <v>639</v>
      </c>
      <c r="O7" s="17">
        <v>728</v>
      </c>
      <c r="P7" s="17">
        <v>695</v>
      </c>
      <c r="Q7" s="17">
        <v>754</v>
      </c>
      <c r="R7" s="17">
        <v>702</v>
      </c>
      <c r="S7" s="17">
        <v>612</v>
      </c>
      <c r="T7" s="17">
        <f t="shared" si="0"/>
        <v>-90</v>
      </c>
      <c r="U7" s="18">
        <f t="shared" si="1"/>
        <v>-12.820512820512821</v>
      </c>
    </row>
    <row r="8" spans="1:21" ht="13.5" customHeight="1">
      <c r="A8" s="9"/>
      <c r="B8" s="16" t="s">
        <v>7</v>
      </c>
      <c r="C8" s="17">
        <v>482</v>
      </c>
      <c r="D8" s="17">
        <v>444</v>
      </c>
      <c r="E8" s="17">
        <v>405</v>
      </c>
      <c r="F8" s="17">
        <v>530</v>
      </c>
      <c r="G8" s="17">
        <v>665</v>
      </c>
      <c r="H8" s="17">
        <v>647</v>
      </c>
      <c r="I8" s="17">
        <v>653</v>
      </c>
      <c r="J8" s="17">
        <v>616</v>
      </c>
      <c r="K8" s="17">
        <v>641</v>
      </c>
      <c r="L8" s="17">
        <v>575</v>
      </c>
      <c r="M8" s="17">
        <v>575</v>
      </c>
      <c r="N8" s="17">
        <v>625</v>
      </c>
      <c r="O8" s="17">
        <v>658</v>
      </c>
      <c r="P8" s="17">
        <v>679</v>
      </c>
      <c r="Q8" s="17">
        <v>729</v>
      </c>
      <c r="R8" s="17">
        <v>806</v>
      </c>
      <c r="S8" s="17">
        <v>815</v>
      </c>
      <c r="T8" s="17">
        <f t="shared" si="0"/>
        <v>9</v>
      </c>
      <c r="U8" s="18">
        <f t="shared" si="1"/>
        <v>1.1166253101736974</v>
      </c>
    </row>
    <row r="9" spans="1:21" ht="13.5" customHeight="1">
      <c r="A9" s="9"/>
      <c r="B9" s="16" t="s">
        <v>8</v>
      </c>
      <c r="C9" s="17">
        <v>3277</v>
      </c>
      <c r="D9" s="17">
        <v>2963</v>
      </c>
      <c r="E9" s="17">
        <v>3107</v>
      </c>
      <c r="F9" s="17">
        <v>3025</v>
      </c>
      <c r="G9" s="17">
        <v>3121</v>
      </c>
      <c r="H9" s="17">
        <v>2801</v>
      </c>
      <c r="I9" s="17">
        <v>2674</v>
      </c>
      <c r="J9" s="17">
        <v>2655</v>
      </c>
      <c r="K9" s="17">
        <v>2795</v>
      </c>
      <c r="L9" s="17">
        <v>2951</v>
      </c>
      <c r="M9" s="17">
        <v>2545</v>
      </c>
      <c r="N9" s="17">
        <v>2532</v>
      </c>
      <c r="O9" s="17">
        <v>2362</v>
      </c>
      <c r="P9" s="17">
        <v>2228</v>
      </c>
      <c r="Q9" s="17">
        <v>2090</v>
      </c>
      <c r="R9" s="17">
        <v>2258</v>
      </c>
      <c r="S9" s="17">
        <v>2263</v>
      </c>
      <c r="T9" s="17">
        <f t="shared" si="0"/>
        <v>5</v>
      </c>
      <c r="U9" s="18">
        <f t="shared" si="1"/>
        <v>0.22143489813994685</v>
      </c>
    </row>
    <row r="10" spans="1:21" ht="13.5" customHeight="1">
      <c r="A10" s="9"/>
      <c r="B10" s="16" t="s">
        <v>9</v>
      </c>
      <c r="C10" s="17">
        <v>303</v>
      </c>
      <c r="D10" s="17">
        <v>278</v>
      </c>
      <c r="E10" s="17">
        <v>272</v>
      </c>
      <c r="F10" s="17">
        <v>203</v>
      </c>
      <c r="G10" s="17">
        <v>277</v>
      </c>
      <c r="H10" s="17">
        <v>319</v>
      </c>
      <c r="I10" s="17">
        <v>288</v>
      </c>
      <c r="J10" s="17">
        <v>154</v>
      </c>
      <c r="K10" s="17">
        <v>297</v>
      </c>
      <c r="L10" s="17">
        <v>316</v>
      </c>
      <c r="M10" s="17">
        <v>345</v>
      </c>
      <c r="N10" s="17">
        <v>227</v>
      </c>
      <c r="O10" s="17">
        <v>272</v>
      </c>
      <c r="P10" s="17">
        <v>187</v>
      </c>
      <c r="Q10" s="17">
        <v>254</v>
      </c>
      <c r="R10" s="17">
        <v>296</v>
      </c>
      <c r="S10" s="17">
        <v>303</v>
      </c>
      <c r="T10" s="17">
        <f t="shared" si="0"/>
        <v>7</v>
      </c>
      <c r="U10" s="18">
        <f t="shared" si="1"/>
        <v>2.364864864864865</v>
      </c>
    </row>
    <row r="11" spans="1:21" ht="13.5" customHeight="1">
      <c r="A11" s="9"/>
      <c r="B11" s="16" t="s">
        <v>10</v>
      </c>
      <c r="C11" s="17" t="s">
        <v>4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 t="s">
        <v>4</v>
      </c>
      <c r="O11" s="17" t="s">
        <v>4</v>
      </c>
      <c r="P11" s="17" t="s">
        <v>4</v>
      </c>
      <c r="Q11" s="17" t="s">
        <v>4</v>
      </c>
      <c r="R11" s="17" t="s">
        <v>4</v>
      </c>
      <c r="S11" s="17" t="s">
        <v>4</v>
      </c>
      <c r="T11" s="17" t="str">
        <f t="shared" si="0"/>
        <v>.</v>
      </c>
      <c r="U11" s="18" t="str">
        <f t="shared" si="1"/>
        <v>.</v>
      </c>
    </row>
    <row r="12" spans="1:21" s="23" customFormat="1" ht="13.5" customHeight="1">
      <c r="A12" s="19"/>
      <c r="B12" s="20" t="s">
        <v>11</v>
      </c>
      <c r="C12" s="21">
        <f aca="true" t="shared" si="2" ref="C12:S12">SUM(C5:C11)</f>
        <v>28228</v>
      </c>
      <c r="D12" s="21">
        <f t="shared" si="2"/>
        <v>26556</v>
      </c>
      <c r="E12" s="21">
        <f t="shared" si="2"/>
        <v>25600</v>
      </c>
      <c r="F12" s="21">
        <f t="shared" si="2"/>
        <v>26437</v>
      </c>
      <c r="G12" s="21">
        <f t="shared" si="2"/>
        <v>27082</v>
      </c>
      <c r="H12" s="21">
        <f t="shared" si="2"/>
        <v>28346</v>
      </c>
      <c r="I12" s="21">
        <f t="shared" si="2"/>
        <v>29808</v>
      </c>
      <c r="J12" s="21">
        <f t="shared" si="2"/>
        <v>30693</v>
      </c>
      <c r="K12" s="21">
        <f t="shared" si="2"/>
        <v>30811</v>
      </c>
      <c r="L12" s="21">
        <f t="shared" si="2"/>
        <v>29943</v>
      </c>
      <c r="M12" s="21">
        <f t="shared" si="2"/>
        <v>27514</v>
      </c>
      <c r="N12" s="21">
        <f t="shared" si="2"/>
        <v>26938</v>
      </c>
      <c r="O12" s="21">
        <f t="shared" si="2"/>
        <v>27920</v>
      </c>
      <c r="P12" s="21">
        <f t="shared" si="2"/>
        <v>26445</v>
      </c>
      <c r="Q12" s="21">
        <f t="shared" si="2"/>
        <v>28037</v>
      </c>
      <c r="R12" s="21">
        <f t="shared" si="2"/>
        <v>31844</v>
      </c>
      <c r="S12" s="21">
        <f t="shared" si="2"/>
        <v>30697</v>
      </c>
      <c r="T12" s="21">
        <f t="shared" si="0"/>
        <v>-1147</v>
      </c>
      <c r="U12" s="22">
        <f t="shared" si="1"/>
        <v>-3.601934430347946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984</v>
      </c>
      <c r="D15" s="17">
        <v>879</v>
      </c>
      <c r="E15" s="17">
        <v>798</v>
      </c>
      <c r="F15" s="17">
        <v>826</v>
      </c>
      <c r="G15" s="17">
        <v>856</v>
      </c>
      <c r="H15" s="17">
        <v>973</v>
      </c>
      <c r="I15" s="17">
        <v>1088</v>
      </c>
      <c r="J15" s="17">
        <v>1105</v>
      </c>
      <c r="K15" s="17">
        <v>1141</v>
      </c>
      <c r="L15" s="17">
        <v>1185</v>
      </c>
      <c r="M15" s="17">
        <v>1068</v>
      </c>
      <c r="N15" s="17">
        <v>1012</v>
      </c>
      <c r="O15" s="17">
        <v>1103</v>
      </c>
      <c r="P15" s="17">
        <v>999</v>
      </c>
      <c r="Q15" s="17">
        <v>1051</v>
      </c>
      <c r="R15" s="17">
        <v>1261</v>
      </c>
      <c r="S15" s="17">
        <v>1186</v>
      </c>
      <c r="T15" s="17">
        <f aca="true" t="shared" si="3" ref="T15:T22">IF(AND(S15&lt;&gt;".",R15&lt;&gt;"."),S15-R15,".")</f>
        <v>-75</v>
      </c>
      <c r="U15" s="18">
        <f aca="true" t="shared" si="4" ref="U15:U22">IF(AND(R15&lt;&gt;0,R15&lt;&gt;".",S15&lt;&gt;"."),T15*100/R15,".")</f>
        <v>-5.947660586835845</v>
      </c>
    </row>
    <row r="16" spans="1:21" ht="13.5" customHeight="1">
      <c r="A16" s="9"/>
      <c r="B16" s="16" t="s">
        <v>5</v>
      </c>
      <c r="C16" s="17">
        <v>932</v>
      </c>
      <c r="D16" s="17">
        <v>987</v>
      </c>
      <c r="E16" s="17">
        <v>1020</v>
      </c>
      <c r="F16" s="17">
        <v>925</v>
      </c>
      <c r="G16" s="17">
        <v>951</v>
      </c>
      <c r="H16" s="17">
        <v>931</v>
      </c>
      <c r="I16" s="17">
        <v>1011</v>
      </c>
      <c r="J16" s="17">
        <v>993</v>
      </c>
      <c r="K16" s="17">
        <v>930</v>
      </c>
      <c r="L16" s="17">
        <v>816</v>
      </c>
      <c r="M16" s="17">
        <v>782</v>
      </c>
      <c r="N16" s="17">
        <v>738</v>
      </c>
      <c r="O16" s="17">
        <v>770</v>
      </c>
      <c r="P16" s="17">
        <v>677</v>
      </c>
      <c r="Q16" s="17">
        <v>726</v>
      </c>
      <c r="R16" s="17">
        <v>810</v>
      </c>
      <c r="S16" s="17">
        <v>781</v>
      </c>
      <c r="T16" s="17">
        <f t="shared" si="3"/>
        <v>-29</v>
      </c>
      <c r="U16" s="18">
        <f t="shared" si="4"/>
        <v>-3.580246913580247</v>
      </c>
    </row>
    <row r="17" spans="1:21" ht="13.5" customHeight="1">
      <c r="A17" s="9"/>
      <c r="B17" s="16" t="s">
        <v>6</v>
      </c>
      <c r="C17" s="17">
        <v>95</v>
      </c>
      <c r="D17" s="17">
        <v>81</v>
      </c>
      <c r="E17" s="17">
        <v>41</v>
      </c>
      <c r="F17" s="17">
        <v>50</v>
      </c>
      <c r="G17" s="17">
        <v>67</v>
      </c>
      <c r="H17" s="17">
        <v>62</v>
      </c>
      <c r="I17" s="17">
        <v>80</v>
      </c>
      <c r="J17" s="17">
        <v>71</v>
      </c>
      <c r="K17" s="17">
        <v>54</v>
      </c>
      <c r="L17" s="17">
        <v>53</v>
      </c>
      <c r="M17" s="17">
        <v>57</v>
      </c>
      <c r="N17" s="17">
        <v>47</v>
      </c>
      <c r="O17" s="17">
        <v>72</v>
      </c>
      <c r="P17" s="17">
        <v>59</v>
      </c>
      <c r="Q17" s="17">
        <v>63</v>
      </c>
      <c r="R17" s="17">
        <v>65</v>
      </c>
      <c r="S17" s="17">
        <v>51</v>
      </c>
      <c r="T17" s="17">
        <f t="shared" si="3"/>
        <v>-14</v>
      </c>
      <c r="U17" s="18">
        <f t="shared" si="4"/>
        <v>-21.53846153846154</v>
      </c>
    </row>
    <row r="18" spans="1:21" ht="13.5" customHeight="1">
      <c r="A18" s="9"/>
      <c r="B18" s="16" t="s">
        <v>7</v>
      </c>
      <c r="C18" s="17">
        <v>25</v>
      </c>
      <c r="D18" s="17">
        <v>37</v>
      </c>
      <c r="E18" s="17">
        <v>21</v>
      </c>
      <c r="F18" s="17">
        <v>39</v>
      </c>
      <c r="G18" s="17">
        <v>60</v>
      </c>
      <c r="H18" s="17">
        <v>51</v>
      </c>
      <c r="I18" s="17">
        <v>47</v>
      </c>
      <c r="J18" s="17">
        <v>43</v>
      </c>
      <c r="K18" s="17">
        <v>49</v>
      </c>
      <c r="L18" s="17">
        <v>44</v>
      </c>
      <c r="M18" s="17">
        <v>45</v>
      </c>
      <c r="N18" s="17">
        <v>49</v>
      </c>
      <c r="O18" s="17">
        <v>46</v>
      </c>
      <c r="P18" s="17">
        <v>44</v>
      </c>
      <c r="Q18" s="17">
        <v>56</v>
      </c>
      <c r="R18" s="17">
        <v>52</v>
      </c>
      <c r="S18" s="17">
        <v>55</v>
      </c>
      <c r="T18" s="17">
        <f t="shared" si="3"/>
        <v>3</v>
      </c>
      <c r="U18" s="18">
        <f t="shared" si="4"/>
        <v>5.769230769230769</v>
      </c>
    </row>
    <row r="19" spans="1:21" ht="13.5" customHeight="1">
      <c r="A19" s="9"/>
      <c r="B19" s="16" t="s">
        <v>8</v>
      </c>
      <c r="C19" s="17">
        <v>207</v>
      </c>
      <c r="D19" s="17">
        <v>208</v>
      </c>
      <c r="E19" s="17">
        <v>209</v>
      </c>
      <c r="F19" s="17">
        <v>206</v>
      </c>
      <c r="G19" s="17">
        <v>209</v>
      </c>
      <c r="H19" s="17">
        <v>176</v>
      </c>
      <c r="I19" s="17">
        <v>200</v>
      </c>
      <c r="J19" s="17">
        <v>170</v>
      </c>
      <c r="K19" s="17">
        <v>191</v>
      </c>
      <c r="L19" s="17">
        <v>188</v>
      </c>
      <c r="M19" s="17">
        <v>190</v>
      </c>
      <c r="N19" s="17">
        <v>154</v>
      </c>
      <c r="O19" s="17">
        <v>144</v>
      </c>
      <c r="P19" s="17">
        <v>144</v>
      </c>
      <c r="Q19" s="17">
        <v>121</v>
      </c>
      <c r="R19" s="17">
        <v>145</v>
      </c>
      <c r="S19" s="17">
        <v>153</v>
      </c>
      <c r="T19" s="17">
        <f t="shared" si="3"/>
        <v>8</v>
      </c>
      <c r="U19" s="18">
        <f t="shared" si="4"/>
        <v>5.517241379310345</v>
      </c>
    </row>
    <row r="20" spans="1:21" ht="13.5" customHeight="1">
      <c r="A20" s="9"/>
      <c r="B20" s="16" t="s">
        <v>9</v>
      </c>
      <c r="C20" s="17">
        <v>33</v>
      </c>
      <c r="D20" s="17">
        <v>9</v>
      </c>
      <c r="E20" s="17">
        <v>32</v>
      </c>
      <c r="F20" s="17">
        <v>22</v>
      </c>
      <c r="G20" s="17">
        <v>36</v>
      </c>
      <c r="H20" s="17">
        <v>36</v>
      </c>
      <c r="I20" s="17">
        <v>40</v>
      </c>
      <c r="J20" s="17">
        <v>31</v>
      </c>
      <c r="K20" s="17">
        <v>54</v>
      </c>
      <c r="L20" s="17">
        <v>38</v>
      </c>
      <c r="M20" s="17">
        <v>40</v>
      </c>
      <c r="N20" s="17">
        <v>35</v>
      </c>
      <c r="O20" s="17">
        <v>17</v>
      </c>
      <c r="P20" s="17">
        <v>9</v>
      </c>
      <c r="Q20" s="17">
        <v>7</v>
      </c>
      <c r="R20" s="17">
        <v>19</v>
      </c>
      <c r="S20" s="17">
        <v>17</v>
      </c>
      <c r="T20" s="17">
        <f t="shared" si="3"/>
        <v>-2</v>
      </c>
      <c r="U20" s="18">
        <f t="shared" si="4"/>
        <v>-10.526315789473685</v>
      </c>
    </row>
    <row r="21" spans="1:21" ht="13.5" customHeight="1">
      <c r="A21" s="9"/>
      <c r="B21" s="16" t="s">
        <v>10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tr">
        <f t="shared" si="3"/>
        <v>.</v>
      </c>
      <c r="U21" s="18" t="str">
        <f t="shared" si="4"/>
        <v>.</v>
      </c>
    </row>
    <row r="22" spans="1:21" s="23" customFormat="1" ht="13.5" customHeight="1">
      <c r="A22" s="19"/>
      <c r="B22" s="20" t="s">
        <v>11</v>
      </c>
      <c r="C22" s="21">
        <f>SUM(C15:C21)</f>
        <v>2276</v>
      </c>
      <c r="D22" s="21">
        <f>SUM(D15:D21)</f>
        <v>2201</v>
      </c>
      <c r="E22" s="21">
        <f>SUM(E15:E21)</f>
        <v>2121</v>
      </c>
      <c r="F22" s="21">
        <f>SUM(F15:F21)</f>
        <v>2068</v>
      </c>
      <c r="G22" s="21">
        <f>SUM(G15:G21)</f>
        <v>2179</v>
      </c>
      <c r="H22" s="21">
        <f>SUM(H15:H21)</f>
        <v>2229</v>
      </c>
      <c r="I22" s="21">
        <f>SUM(I15:I21)</f>
        <v>2466</v>
      </c>
      <c r="J22" s="21">
        <f>SUM(J15:J21)</f>
        <v>2413</v>
      </c>
      <c r="K22" s="21">
        <f>SUM(K15:K21)</f>
        <v>2419</v>
      </c>
      <c r="L22" s="21">
        <f>SUM(L15:L21)</f>
        <v>2324</v>
      </c>
      <c r="M22" s="21">
        <f>SUM(M15:M21)</f>
        <v>2182</v>
      </c>
      <c r="N22" s="21">
        <f>SUM(N15:N21)</f>
        <v>2035</v>
      </c>
      <c r="O22" s="21">
        <f>SUM(O15:O21)</f>
        <v>2152</v>
      </c>
      <c r="P22" s="21">
        <f>SUM(P15:P21)</f>
        <v>1932</v>
      </c>
      <c r="Q22" s="21">
        <f>SUM(Q15:Q21)</f>
        <v>2024</v>
      </c>
      <c r="R22" s="21">
        <f>SUM(R15:R21)</f>
        <v>2352</v>
      </c>
      <c r="S22" s="21">
        <f>SUM(S15:S21)</f>
        <v>2243</v>
      </c>
      <c r="T22" s="21">
        <f t="shared" si="3"/>
        <v>-109</v>
      </c>
      <c r="U22" s="22">
        <f t="shared" si="4"/>
        <v>-4.634353741496598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884</v>
      </c>
      <c r="D25" s="17">
        <v>857</v>
      </c>
      <c r="E25" s="17">
        <v>759</v>
      </c>
      <c r="F25" s="17">
        <v>820</v>
      </c>
      <c r="G25" s="17">
        <v>743</v>
      </c>
      <c r="H25" s="17">
        <v>914</v>
      </c>
      <c r="I25" s="17">
        <v>1042</v>
      </c>
      <c r="J25" s="17">
        <v>1134</v>
      </c>
      <c r="K25" s="17">
        <v>1062</v>
      </c>
      <c r="L25" s="17">
        <v>1050</v>
      </c>
      <c r="M25" s="17">
        <v>947</v>
      </c>
      <c r="N25" s="17">
        <v>931</v>
      </c>
      <c r="O25" s="17">
        <v>1015</v>
      </c>
      <c r="P25" s="17">
        <v>967</v>
      </c>
      <c r="Q25" s="17">
        <v>1049</v>
      </c>
      <c r="R25" s="17">
        <v>1192</v>
      </c>
      <c r="S25" s="17">
        <v>1193</v>
      </c>
      <c r="T25" s="17">
        <f aca="true" t="shared" si="5" ref="T25:T32">IF(AND(S25&lt;&gt;".",R25&lt;&gt;"."),S25-R25,".")</f>
        <v>1</v>
      </c>
      <c r="U25" s="18">
        <f aca="true" t="shared" si="6" ref="U25:U32">IF(AND(R25&lt;&gt;0,R25&lt;&gt;".",S25&lt;&gt;"."),T25*100/R25,".")</f>
        <v>0.08389261744966443</v>
      </c>
    </row>
    <row r="26" spans="1:21" ht="13.5" customHeight="1">
      <c r="A26" s="9"/>
      <c r="B26" s="16" t="s">
        <v>5</v>
      </c>
      <c r="C26" s="17">
        <v>908</v>
      </c>
      <c r="D26" s="17">
        <v>874</v>
      </c>
      <c r="E26" s="17">
        <v>918</v>
      </c>
      <c r="F26" s="17">
        <v>920</v>
      </c>
      <c r="G26" s="17">
        <v>855</v>
      </c>
      <c r="H26" s="17">
        <v>966</v>
      </c>
      <c r="I26" s="17">
        <v>988</v>
      </c>
      <c r="J26" s="17">
        <v>985</v>
      </c>
      <c r="K26" s="17">
        <v>969</v>
      </c>
      <c r="L26" s="17">
        <v>955</v>
      </c>
      <c r="M26" s="17">
        <v>844</v>
      </c>
      <c r="N26" s="17">
        <v>818</v>
      </c>
      <c r="O26" s="17">
        <v>862</v>
      </c>
      <c r="P26" s="17">
        <v>693</v>
      </c>
      <c r="Q26" s="17">
        <v>848</v>
      </c>
      <c r="R26" s="17">
        <v>881</v>
      </c>
      <c r="S26" s="17">
        <v>852</v>
      </c>
      <c r="T26" s="17">
        <f t="shared" si="5"/>
        <v>-29</v>
      </c>
      <c r="U26" s="18">
        <f t="shared" si="6"/>
        <v>-3.2917139614074915</v>
      </c>
    </row>
    <row r="27" spans="1:21" ht="13.5" customHeight="1">
      <c r="A27" s="9"/>
      <c r="B27" s="16" t="s">
        <v>6</v>
      </c>
      <c r="C27" s="17">
        <v>113</v>
      </c>
      <c r="D27" s="17">
        <v>115</v>
      </c>
      <c r="E27" s="17">
        <v>56</v>
      </c>
      <c r="F27" s="17">
        <v>61</v>
      </c>
      <c r="G27" s="17">
        <v>63</v>
      </c>
      <c r="H27" s="17">
        <v>74</v>
      </c>
      <c r="I27" s="17">
        <v>62</v>
      </c>
      <c r="J27" s="17">
        <v>57</v>
      </c>
      <c r="K27" s="17">
        <v>71</v>
      </c>
      <c r="L27" s="17">
        <v>57</v>
      </c>
      <c r="M27" s="17">
        <v>64</v>
      </c>
      <c r="N27" s="17">
        <v>65</v>
      </c>
      <c r="O27" s="17">
        <v>57</v>
      </c>
      <c r="P27" s="17">
        <v>73</v>
      </c>
      <c r="Q27" s="17">
        <v>66</v>
      </c>
      <c r="R27" s="17">
        <v>68</v>
      </c>
      <c r="S27" s="17">
        <v>50</v>
      </c>
      <c r="T27" s="17">
        <f t="shared" si="5"/>
        <v>-18</v>
      </c>
      <c r="U27" s="18">
        <f t="shared" si="6"/>
        <v>-26.470588235294116</v>
      </c>
    </row>
    <row r="28" spans="1:21" ht="13.5" customHeight="1">
      <c r="A28" s="9"/>
      <c r="B28" s="16" t="s">
        <v>7</v>
      </c>
      <c r="C28" s="17">
        <v>64</v>
      </c>
      <c r="D28" s="17">
        <v>28</v>
      </c>
      <c r="E28" s="17">
        <v>30</v>
      </c>
      <c r="F28" s="17">
        <v>50</v>
      </c>
      <c r="G28" s="17">
        <v>44</v>
      </c>
      <c r="H28" s="17">
        <v>52</v>
      </c>
      <c r="I28" s="17">
        <v>50</v>
      </c>
      <c r="J28" s="17">
        <v>43</v>
      </c>
      <c r="K28" s="17">
        <v>54</v>
      </c>
      <c r="L28" s="17">
        <v>40</v>
      </c>
      <c r="M28" s="17">
        <v>41</v>
      </c>
      <c r="N28" s="17">
        <v>36</v>
      </c>
      <c r="O28" s="17">
        <v>53</v>
      </c>
      <c r="P28" s="17">
        <v>52</v>
      </c>
      <c r="Q28" s="17">
        <v>42</v>
      </c>
      <c r="R28" s="17">
        <v>43</v>
      </c>
      <c r="S28" s="17">
        <v>62</v>
      </c>
      <c r="T28" s="17">
        <f t="shared" si="5"/>
        <v>19</v>
      </c>
      <c r="U28" s="18">
        <f t="shared" si="6"/>
        <v>44.18604651162791</v>
      </c>
    </row>
    <row r="29" spans="1:21" ht="13.5" customHeight="1">
      <c r="A29" s="9"/>
      <c r="B29" s="16" t="s">
        <v>8</v>
      </c>
      <c r="C29" s="17">
        <v>276</v>
      </c>
      <c r="D29" s="17">
        <v>230</v>
      </c>
      <c r="E29" s="17">
        <v>260</v>
      </c>
      <c r="F29" s="17">
        <v>222</v>
      </c>
      <c r="G29" s="17">
        <v>225</v>
      </c>
      <c r="H29" s="17">
        <v>222</v>
      </c>
      <c r="I29" s="17">
        <v>210</v>
      </c>
      <c r="J29" s="17">
        <v>192</v>
      </c>
      <c r="K29" s="17">
        <v>234</v>
      </c>
      <c r="L29" s="17">
        <v>263</v>
      </c>
      <c r="M29" s="17">
        <v>217</v>
      </c>
      <c r="N29" s="17">
        <v>173</v>
      </c>
      <c r="O29" s="17">
        <v>185</v>
      </c>
      <c r="P29" s="17">
        <v>175</v>
      </c>
      <c r="Q29" s="17">
        <v>151</v>
      </c>
      <c r="R29" s="17">
        <v>198</v>
      </c>
      <c r="S29" s="17">
        <v>162</v>
      </c>
      <c r="T29" s="17">
        <f t="shared" si="5"/>
        <v>-36</v>
      </c>
      <c r="U29" s="18">
        <f t="shared" si="6"/>
        <v>-18.181818181818183</v>
      </c>
    </row>
    <row r="30" spans="1:21" ht="13.5" customHeight="1">
      <c r="A30" s="9"/>
      <c r="B30" s="16" t="s">
        <v>9</v>
      </c>
      <c r="C30" s="17">
        <v>18</v>
      </c>
      <c r="D30" s="17">
        <v>23</v>
      </c>
      <c r="E30" s="17">
        <v>26</v>
      </c>
      <c r="F30" s="17">
        <v>15</v>
      </c>
      <c r="G30" s="17">
        <v>10</v>
      </c>
      <c r="H30" s="17">
        <v>38</v>
      </c>
      <c r="I30" s="17">
        <v>36</v>
      </c>
      <c r="J30" s="17">
        <v>12</v>
      </c>
      <c r="K30" s="17">
        <v>28</v>
      </c>
      <c r="L30" s="17">
        <v>38</v>
      </c>
      <c r="M30" s="17">
        <v>32</v>
      </c>
      <c r="N30" s="17">
        <v>22</v>
      </c>
      <c r="O30" s="17">
        <v>25</v>
      </c>
      <c r="P30" s="17">
        <v>12</v>
      </c>
      <c r="Q30" s="17">
        <v>15</v>
      </c>
      <c r="R30" s="17">
        <v>27</v>
      </c>
      <c r="S30" s="17">
        <v>34</v>
      </c>
      <c r="T30" s="17">
        <f t="shared" si="5"/>
        <v>7</v>
      </c>
      <c r="U30" s="18">
        <f t="shared" si="6"/>
        <v>25.925925925925927</v>
      </c>
    </row>
    <row r="31" spans="1:21" ht="13.5" customHeight="1">
      <c r="A31" s="9"/>
      <c r="B31" s="16" t="s">
        <v>10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4</v>
      </c>
      <c r="O31" s="17" t="s">
        <v>4</v>
      </c>
      <c r="P31" s="17" t="s">
        <v>4</v>
      </c>
      <c r="Q31" s="17" t="s">
        <v>4</v>
      </c>
      <c r="R31" s="17" t="s">
        <v>4</v>
      </c>
      <c r="S31" s="17" t="s">
        <v>4</v>
      </c>
      <c r="T31" s="17" t="str">
        <f t="shared" si="5"/>
        <v>.</v>
      </c>
      <c r="U31" s="18" t="str">
        <f t="shared" si="6"/>
        <v>.</v>
      </c>
    </row>
    <row r="32" spans="1:21" s="23" customFormat="1" ht="13.5" customHeight="1">
      <c r="A32" s="19"/>
      <c r="B32" s="20" t="s">
        <v>11</v>
      </c>
      <c r="C32" s="21">
        <f>SUM(C25:C31)</f>
        <v>2263</v>
      </c>
      <c r="D32" s="21">
        <f>SUM(D25:D31)</f>
        <v>2127</v>
      </c>
      <c r="E32" s="21">
        <f>SUM(E25:E31)</f>
        <v>2049</v>
      </c>
      <c r="F32" s="21">
        <f>SUM(F25:F31)</f>
        <v>2088</v>
      </c>
      <c r="G32" s="21">
        <f>SUM(G25:G31)</f>
        <v>1940</v>
      </c>
      <c r="H32" s="21">
        <f>SUM(H25:H31)</f>
        <v>2266</v>
      </c>
      <c r="I32" s="21">
        <f>SUM(I25:I31)</f>
        <v>2388</v>
      </c>
      <c r="J32" s="21">
        <f>SUM(J25:J31)</f>
        <v>2423</v>
      </c>
      <c r="K32" s="21">
        <f>SUM(K25:K31)</f>
        <v>2418</v>
      </c>
      <c r="L32" s="21">
        <f>SUM(L25:L31)</f>
        <v>2403</v>
      </c>
      <c r="M32" s="21">
        <f>SUM(M25:M31)</f>
        <v>2145</v>
      </c>
      <c r="N32" s="21">
        <f>SUM(N25:N31)</f>
        <v>2045</v>
      </c>
      <c r="O32" s="21">
        <f>SUM(O25:O31)</f>
        <v>2197</v>
      </c>
      <c r="P32" s="21">
        <f>SUM(P25:P31)</f>
        <v>1972</v>
      </c>
      <c r="Q32" s="21">
        <f>SUM(Q25:Q31)</f>
        <v>2171</v>
      </c>
      <c r="R32" s="21">
        <f>SUM(R25:R31)</f>
        <v>2409</v>
      </c>
      <c r="S32" s="21">
        <f>SUM(S25:S31)</f>
        <v>2353</v>
      </c>
      <c r="T32" s="21">
        <f t="shared" si="5"/>
        <v>-56</v>
      </c>
      <c r="U32" s="22">
        <f t="shared" si="6"/>
        <v>-2.3246160232461603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9"/>
      <c r="B34" s="13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>
      <c r="A35" s="15"/>
      <c r="B35" s="16" t="s">
        <v>3</v>
      </c>
      <c r="C35" s="17">
        <v>1324</v>
      </c>
      <c r="D35" s="17">
        <v>1116</v>
      </c>
      <c r="E35" s="17">
        <v>1055</v>
      </c>
      <c r="F35" s="17">
        <v>1148</v>
      </c>
      <c r="G35" s="17">
        <v>1233</v>
      </c>
      <c r="H35" s="17">
        <v>1434</v>
      </c>
      <c r="I35" s="17">
        <v>1414</v>
      </c>
      <c r="J35" s="17">
        <v>1552</v>
      </c>
      <c r="K35" s="17">
        <v>1630</v>
      </c>
      <c r="L35" s="17">
        <v>1564</v>
      </c>
      <c r="M35" s="17">
        <v>1492</v>
      </c>
      <c r="N35" s="17">
        <v>1460</v>
      </c>
      <c r="O35" s="17">
        <v>1517</v>
      </c>
      <c r="P35" s="17">
        <v>1493</v>
      </c>
      <c r="Q35" s="17">
        <v>1562</v>
      </c>
      <c r="R35" s="17">
        <v>1765</v>
      </c>
      <c r="S35" s="17">
        <v>1586</v>
      </c>
      <c r="T35" s="17">
        <f aca="true" t="shared" si="7" ref="T35:T42">IF(AND(S35&lt;&gt;".",R35&lt;&gt;"."),S35-R35,".")</f>
        <v>-179</v>
      </c>
      <c r="U35" s="18">
        <f aca="true" t="shared" si="8" ref="U35:U42">IF(AND(R35&lt;&gt;0,R35&lt;&gt;".",S35&lt;&gt;"."),T35*100/R35,".")</f>
        <v>-10.141643059490084</v>
      </c>
    </row>
    <row r="36" spans="1:21" ht="13.5" customHeight="1">
      <c r="A36" s="9"/>
      <c r="B36" s="16" t="s">
        <v>5</v>
      </c>
      <c r="C36" s="17">
        <v>786</v>
      </c>
      <c r="D36" s="17">
        <v>784</v>
      </c>
      <c r="E36" s="17">
        <v>816</v>
      </c>
      <c r="F36" s="17">
        <v>838</v>
      </c>
      <c r="G36" s="17">
        <v>911</v>
      </c>
      <c r="H36" s="17">
        <v>860</v>
      </c>
      <c r="I36" s="17">
        <v>859</v>
      </c>
      <c r="J36" s="17">
        <v>918</v>
      </c>
      <c r="K36" s="17">
        <v>844</v>
      </c>
      <c r="L36" s="17">
        <v>819</v>
      </c>
      <c r="M36" s="17">
        <v>675</v>
      </c>
      <c r="N36" s="17">
        <v>647</v>
      </c>
      <c r="O36" s="17">
        <v>719</v>
      </c>
      <c r="P36" s="17">
        <v>656</v>
      </c>
      <c r="Q36" s="17">
        <v>669</v>
      </c>
      <c r="R36" s="17">
        <v>832</v>
      </c>
      <c r="S36" s="17">
        <v>717</v>
      </c>
      <c r="T36" s="17">
        <f t="shared" si="7"/>
        <v>-115</v>
      </c>
      <c r="U36" s="18">
        <f t="shared" si="8"/>
        <v>-13.822115384615385</v>
      </c>
    </row>
    <row r="37" spans="1:21" ht="13.5" customHeight="1">
      <c r="A37" s="9"/>
      <c r="B37" s="16" t="s">
        <v>6</v>
      </c>
      <c r="C37" s="17">
        <v>137</v>
      </c>
      <c r="D37" s="17">
        <v>120</v>
      </c>
      <c r="E37" s="17">
        <v>79</v>
      </c>
      <c r="F37" s="17">
        <v>73</v>
      </c>
      <c r="G37" s="17">
        <v>71</v>
      </c>
      <c r="H37" s="17">
        <v>63</v>
      </c>
      <c r="I37" s="17">
        <v>67</v>
      </c>
      <c r="J37" s="17">
        <v>86</v>
      </c>
      <c r="K37" s="17">
        <v>69</v>
      </c>
      <c r="L37" s="17">
        <v>74</v>
      </c>
      <c r="M37" s="17">
        <v>71</v>
      </c>
      <c r="N37" s="17">
        <v>55</v>
      </c>
      <c r="O37" s="17">
        <v>75</v>
      </c>
      <c r="P37" s="17">
        <v>58</v>
      </c>
      <c r="Q37" s="17">
        <v>65</v>
      </c>
      <c r="R37" s="17">
        <v>83</v>
      </c>
      <c r="S37" s="17">
        <v>88</v>
      </c>
      <c r="T37" s="17">
        <f t="shared" si="7"/>
        <v>5</v>
      </c>
      <c r="U37" s="18">
        <f t="shared" si="8"/>
        <v>6.024096385542169</v>
      </c>
    </row>
    <row r="38" spans="1:21" ht="13.5" customHeight="1">
      <c r="A38" s="9"/>
      <c r="B38" s="16" t="s">
        <v>7</v>
      </c>
      <c r="C38" s="17">
        <v>22</v>
      </c>
      <c r="D38" s="17">
        <v>17</v>
      </c>
      <c r="E38" s="17">
        <v>13</v>
      </c>
      <c r="F38" s="17">
        <v>22</v>
      </c>
      <c r="G38" s="17">
        <v>35</v>
      </c>
      <c r="H38" s="17">
        <v>35</v>
      </c>
      <c r="I38" s="17">
        <v>33</v>
      </c>
      <c r="J38" s="17">
        <v>35</v>
      </c>
      <c r="K38" s="17">
        <v>30</v>
      </c>
      <c r="L38" s="17">
        <v>31</v>
      </c>
      <c r="M38" s="17">
        <v>30</v>
      </c>
      <c r="N38" s="17">
        <v>34</v>
      </c>
      <c r="O38" s="17">
        <v>30</v>
      </c>
      <c r="P38" s="17">
        <v>29</v>
      </c>
      <c r="Q38" s="17">
        <v>29</v>
      </c>
      <c r="R38" s="17">
        <v>42</v>
      </c>
      <c r="S38" s="17">
        <v>42</v>
      </c>
      <c r="T38" s="17">
        <f t="shared" si="7"/>
        <v>0</v>
      </c>
      <c r="U38" s="18">
        <f t="shared" si="8"/>
        <v>0</v>
      </c>
    </row>
    <row r="39" spans="1:21" ht="13.5" customHeight="1">
      <c r="A39" s="9"/>
      <c r="B39" s="16" t="s">
        <v>8</v>
      </c>
      <c r="C39" s="17">
        <v>317</v>
      </c>
      <c r="D39" s="17">
        <v>286</v>
      </c>
      <c r="E39" s="17">
        <v>365</v>
      </c>
      <c r="F39" s="17">
        <v>319</v>
      </c>
      <c r="G39" s="17">
        <v>340</v>
      </c>
      <c r="H39" s="17">
        <v>300</v>
      </c>
      <c r="I39" s="17">
        <v>290</v>
      </c>
      <c r="J39" s="17">
        <v>294</v>
      </c>
      <c r="K39" s="17">
        <v>335</v>
      </c>
      <c r="L39" s="17">
        <v>321</v>
      </c>
      <c r="M39" s="17">
        <v>313</v>
      </c>
      <c r="N39" s="17">
        <v>300</v>
      </c>
      <c r="O39" s="17">
        <v>299</v>
      </c>
      <c r="P39" s="17">
        <v>240</v>
      </c>
      <c r="Q39" s="17">
        <v>205</v>
      </c>
      <c r="R39" s="17">
        <v>249</v>
      </c>
      <c r="S39" s="17">
        <v>256</v>
      </c>
      <c r="T39" s="17">
        <f t="shared" si="7"/>
        <v>7</v>
      </c>
      <c r="U39" s="18">
        <f t="shared" si="8"/>
        <v>2.8112449799196786</v>
      </c>
    </row>
    <row r="40" spans="1:21" ht="13.5" customHeight="1">
      <c r="A40" s="9"/>
      <c r="B40" s="16" t="s">
        <v>9</v>
      </c>
      <c r="C40" s="17">
        <v>36</v>
      </c>
      <c r="D40" s="17">
        <v>43</v>
      </c>
      <c r="E40" s="17">
        <v>36</v>
      </c>
      <c r="F40" s="17">
        <v>29</v>
      </c>
      <c r="G40" s="17">
        <v>38</v>
      </c>
      <c r="H40" s="17">
        <v>29</v>
      </c>
      <c r="I40" s="17">
        <v>32</v>
      </c>
      <c r="J40" s="17">
        <v>11</v>
      </c>
      <c r="K40" s="17">
        <v>28</v>
      </c>
      <c r="L40" s="17">
        <v>19</v>
      </c>
      <c r="M40" s="17">
        <v>28</v>
      </c>
      <c r="N40" s="17">
        <v>16</v>
      </c>
      <c r="O40" s="17">
        <v>24</v>
      </c>
      <c r="P40" s="17">
        <v>17</v>
      </c>
      <c r="Q40" s="17">
        <v>18</v>
      </c>
      <c r="R40" s="17">
        <v>20</v>
      </c>
      <c r="S40" s="17">
        <v>22</v>
      </c>
      <c r="T40" s="17">
        <f t="shared" si="7"/>
        <v>2</v>
      </c>
      <c r="U40" s="18">
        <f t="shared" si="8"/>
        <v>10</v>
      </c>
    </row>
    <row r="41" spans="1:21" ht="13.5" customHeight="1">
      <c r="A41" s="9"/>
      <c r="B41" s="16" t="s">
        <v>10</v>
      </c>
      <c r="C41" s="17" t="s">
        <v>4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  <c r="N41" s="17" t="s">
        <v>4</v>
      </c>
      <c r="O41" s="17" t="s">
        <v>4</v>
      </c>
      <c r="P41" s="17" t="s">
        <v>4</v>
      </c>
      <c r="Q41" s="17" t="s">
        <v>4</v>
      </c>
      <c r="R41" s="17" t="s">
        <v>4</v>
      </c>
      <c r="S41" s="17" t="s">
        <v>4</v>
      </c>
      <c r="T41" s="17" t="str">
        <f t="shared" si="7"/>
        <v>.</v>
      </c>
      <c r="U41" s="18" t="str">
        <f t="shared" si="8"/>
        <v>.</v>
      </c>
    </row>
    <row r="42" spans="1:21" s="23" customFormat="1" ht="13.5" customHeight="1">
      <c r="A42" s="19"/>
      <c r="B42" s="20" t="s">
        <v>11</v>
      </c>
      <c r="C42" s="21">
        <f>SUM(C35:C41)</f>
        <v>2622</v>
      </c>
      <c r="D42" s="21">
        <f>SUM(D35:D41)</f>
        <v>2366</v>
      </c>
      <c r="E42" s="21">
        <f>SUM(E35:E41)</f>
        <v>2364</v>
      </c>
      <c r="F42" s="21">
        <f>SUM(F35:F41)</f>
        <v>2429</v>
      </c>
      <c r="G42" s="21">
        <f>SUM(G35:G41)</f>
        <v>2628</v>
      </c>
      <c r="H42" s="21">
        <f>SUM(H35:H41)</f>
        <v>2721</v>
      </c>
      <c r="I42" s="21">
        <f>SUM(I35:I41)</f>
        <v>2695</v>
      </c>
      <c r="J42" s="21">
        <f>SUM(J35:J41)</f>
        <v>2896</v>
      </c>
      <c r="K42" s="21">
        <f>SUM(K35:K41)</f>
        <v>2936</v>
      </c>
      <c r="L42" s="21">
        <f>SUM(L35:L41)</f>
        <v>2828</v>
      </c>
      <c r="M42" s="21">
        <f>SUM(M35:M41)</f>
        <v>2609</v>
      </c>
      <c r="N42" s="21">
        <f>SUM(N35:N41)</f>
        <v>2512</v>
      </c>
      <c r="O42" s="21">
        <f>SUM(O35:O41)</f>
        <v>2664</v>
      </c>
      <c r="P42" s="21">
        <f>SUM(P35:P41)</f>
        <v>2493</v>
      </c>
      <c r="Q42" s="21">
        <f>SUM(Q35:Q41)</f>
        <v>2548</v>
      </c>
      <c r="R42" s="21">
        <f>SUM(R35:R41)</f>
        <v>2991</v>
      </c>
      <c r="S42" s="21">
        <f>SUM(S35:S41)</f>
        <v>2711</v>
      </c>
      <c r="T42" s="21">
        <f t="shared" si="7"/>
        <v>-280</v>
      </c>
      <c r="U42" s="22">
        <f t="shared" si="8"/>
        <v>-9.361417586091608</v>
      </c>
    </row>
    <row r="43" spans="1:21" ht="3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>
      <c r="A44" s="9"/>
      <c r="B44" s="13" t="s">
        <v>23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3.5" customHeight="1">
      <c r="A45" s="15"/>
      <c r="B45" s="16" t="s">
        <v>3</v>
      </c>
      <c r="C45" s="17">
        <v>2128</v>
      </c>
      <c r="D45" s="17">
        <v>1822</v>
      </c>
      <c r="E45" s="17">
        <v>1760</v>
      </c>
      <c r="F45" s="17">
        <v>1762</v>
      </c>
      <c r="G45" s="17">
        <v>1859</v>
      </c>
      <c r="H45" s="17">
        <v>2124</v>
      </c>
      <c r="I45" s="17">
        <v>2249</v>
      </c>
      <c r="J45" s="17">
        <v>2450</v>
      </c>
      <c r="K45" s="17">
        <v>2304</v>
      </c>
      <c r="L45" s="17">
        <v>2266</v>
      </c>
      <c r="M45" s="17">
        <v>2225</v>
      </c>
      <c r="N45" s="17">
        <v>2141</v>
      </c>
      <c r="O45" s="17">
        <v>2094</v>
      </c>
      <c r="P45" s="17">
        <v>2032</v>
      </c>
      <c r="Q45" s="17">
        <v>2162</v>
      </c>
      <c r="R45" s="17">
        <v>2490</v>
      </c>
      <c r="S45" s="17">
        <v>2315</v>
      </c>
      <c r="T45" s="17">
        <f aca="true" t="shared" si="9" ref="T45:T52">IF(AND(S45&lt;&gt;".",R45&lt;&gt;"."),S45-R45,".")</f>
        <v>-175</v>
      </c>
      <c r="U45" s="18">
        <f aca="true" t="shared" si="10" ref="U45:U52">IF(AND(R45&lt;&gt;0,R45&lt;&gt;".",S45&lt;&gt;"."),T45*100/R45,".")</f>
        <v>-7.028112449799197</v>
      </c>
    </row>
    <row r="46" spans="1:21" ht="13.5" customHeight="1">
      <c r="A46" s="9"/>
      <c r="B46" s="16" t="s">
        <v>5</v>
      </c>
      <c r="C46" s="17">
        <v>1017</v>
      </c>
      <c r="D46" s="17">
        <v>1070</v>
      </c>
      <c r="E46" s="17">
        <v>1007</v>
      </c>
      <c r="F46" s="17">
        <v>1108</v>
      </c>
      <c r="G46" s="17">
        <v>1114</v>
      </c>
      <c r="H46" s="17">
        <v>1069</v>
      </c>
      <c r="I46" s="17">
        <v>1221</v>
      </c>
      <c r="J46" s="17">
        <v>1157</v>
      </c>
      <c r="K46" s="17">
        <v>1156</v>
      </c>
      <c r="L46" s="17">
        <v>1128</v>
      </c>
      <c r="M46" s="17">
        <v>916</v>
      </c>
      <c r="N46" s="17">
        <v>924</v>
      </c>
      <c r="O46" s="17">
        <v>1016</v>
      </c>
      <c r="P46" s="17">
        <v>909</v>
      </c>
      <c r="Q46" s="17">
        <v>1009</v>
      </c>
      <c r="R46" s="17">
        <v>1226</v>
      </c>
      <c r="S46" s="17">
        <v>1140</v>
      </c>
      <c r="T46" s="17">
        <f t="shared" si="9"/>
        <v>-86</v>
      </c>
      <c r="U46" s="18">
        <f t="shared" si="10"/>
        <v>-7.014681892332789</v>
      </c>
    </row>
    <row r="47" spans="1:21" ht="13.5" customHeight="1">
      <c r="A47" s="9"/>
      <c r="B47" s="16" t="s">
        <v>6</v>
      </c>
      <c r="C47" s="17">
        <v>126</v>
      </c>
      <c r="D47" s="17">
        <v>71</v>
      </c>
      <c r="E47" s="17">
        <v>63</v>
      </c>
      <c r="F47" s="17">
        <v>75</v>
      </c>
      <c r="G47" s="17">
        <v>92</v>
      </c>
      <c r="H47" s="17">
        <v>58</v>
      </c>
      <c r="I47" s="17">
        <v>92</v>
      </c>
      <c r="J47" s="17">
        <v>79</v>
      </c>
      <c r="K47" s="17">
        <v>110</v>
      </c>
      <c r="L47" s="17">
        <v>88</v>
      </c>
      <c r="M47" s="17">
        <v>79</v>
      </c>
      <c r="N47" s="17">
        <v>79</v>
      </c>
      <c r="O47" s="17">
        <v>83</v>
      </c>
      <c r="P47" s="17">
        <v>96</v>
      </c>
      <c r="Q47" s="17">
        <v>81</v>
      </c>
      <c r="R47" s="17">
        <v>82</v>
      </c>
      <c r="S47" s="17">
        <v>60</v>
      </c>
      <c r="T47" s="17">
        <f t="shared" si="9"/>
        <v>-22</v>
      </c>
      <c r="U47" s="18">
        <f t="shared" si="10"/>
        <v>-26.829268292682926</v>
      </c>
    </row>
    <row r="48" spans="1:21" ht="13.5" customHeight="1">
      <c r="A48" s="9"/>
      <c r="B48" s="16" t="s">
        <v>7</v>
      </c>
      <c r="C48" s="17">
        <v>60</v>
      </c>
      <c r="D48" s="17">
        <v>64</v>
      </c>
      <c r="E48" s="17">
        <v>57</v>
      </c>
      <c r="F48" s="17">
        <v>36</v>
      </c>
      <c r="G48" s="17">
        <v>64</v>
      </c>
      <c r="H48" s="17">
        <v>47</v>
      </c>
      <c r="I48" s="17">
        <v>61</v>
      </c>
      <c r="J48" s="17">
        <v>71</v>
      </c>
      <c r="K48" s="17">
        <v>56</v>
      </c>
      <c r="L48" s="17">
        <v>54</v>
      </c>
      <c r="M48" s="17">
        <v>54</v>
      </c>
      <c r="N48" s="17">
        <v>58</v>
      </c>
      <c r="O48" s="17">
        <v>55</v>
      </c>
      <c r="P48" s="17">
        <v>60</v>
      </c>
      <c r="Q48" s="17">
        <v>69</v>
      </c>
      <c r="R48" s="17">
        <v>84</v>
      </c>
      <c r="S48" s="17">
        <v>76</v>
      </c>
      <c r="T48" s="17">
        <f t="shared" si="9"/>
        <v>-8</v>
      </c>
      <c r="U48" s="18">
        <f t="shared" si="10"/>
        <v>-9.523809523809524</v>
      </c>
    </row>
    <row r="49" spans="1:21" ht="13.5" customHeight="1">
      <c r="A49" s="9"/>
      <c r="B49" s="16" t="s">
        <v>8</v>
      </c>
      <c r="C49" s="17">
        <v>412</v>
      </c>
      <c r="D49" s="17">
        <v>388</v>
      </c>
      <c r="E49" s="17">
        <v>399</v>
      </c>
      <c r="F49" s="17">
        <v>393</v>
      </c>
      <c r="G49" s="17">
        <v>426</v>
      </c>
      <c r="H49" s="17">
        <v>376</v>
      </c>
      <c r="I49" s="17">
        <v>360</v>
      </c>
      <c r="J49" s="17">
        <v>322</v>
      </c>
      <c r="K49" s="17">
        <v>348</v>
      </c>
      <c r="L49" s="17">
        <v>309</v>
      </c>
      <c r="M49" s="17">
        <v>308</v>
      </c>
      <c r="N49" s="17">
        <v>297</v>
      </c>
      <c r="O49" s="17">
        <v>321</v>
      </c>
      <c r="P49" s="17">
        <v>285</v>
      </c>
      <c r="Q49" s="17">
        <v>290</v>
      </c>
      <c r="R49" s="17">
        <v>320</v>
      </c>
      <c r="S49" s="17">
        <v>299</v>
      </c>
      <c r="T49" s="17">
        <f t="shared" si="9"/>
        <v>-21</v>
      </c>
      <c r="U49" s="18">
        <f t="shared" si="10"/>
        <v>-6.5625</v>
      </c>
    </row>
    <row r="50" spans="1:21" ht="13.5" customHeight="1">
      <c r="A50" s="9"/>
      <c r="B50" s="16" t="s">
        <v>9</v>
      </c>
      <c r="C50" s="17">
        <v>28</v>
      </c>
      <c r="D50" s="17">
        <v>32</v>
      </c>
      <c r="E50" s="17">
        <v>11</v>
      </c>
      <c r="F50" s="17">
        <v>9</v>
      </c>
      <c r="G50" s="17">
        <v>29</v>
      </c>
      <c r="H50" s="17">
        <v>29</v>
      </c>
      <c r="I50" s="17">
        <v>19</v>
      </c>
      <c r="J50" s="17">
        <v>8</v>
      </c>
      <c r="K50" s="17">
        <v>23</v>
      </c>
      <c r="L50" s="17">
        <v>23</v>
      </c>
      <c r="M50" s="17">
        <v>30</v>
      </c>
      <c r="N50" s="17">
        <v>10</v>
      </c>
      <c r="O50" s="17">
        <v>23</v>
      </c>
      <c r="P50" s="17">
        <v>7</v>
      </c>
      <c r="Q50" s="17">
        <v>30</v>
      </c>
      <c r="R50" s="17">
        <v>29</v>
      </c>
      <c r="S50" s="17">
        <v>37</v>
      </c>
      <c r="T50" s="17">
        <f t="shared" si="9"/>
        <v>8</v>
      </c>
      <c r="U50" s="18">
        <f t="shared" si="10"/>
        <v>27.586206896551722</v>
      </c>
    </row>
    <row r="51" spans="1:21" ht="13.5" customHeight="1">
      <c r="A51" s="9"/>
      <c r="B51" s="16" t="s">
        <v>10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 t="s">
        <v>4</v>
      </c>
      <c r="M51" s="17" t="s">
        <v>4</v>
      </c>
      <c r="N51" s="17" t="s">
        <v>4</v>
      </c>
      <c r="O51" s="17" t="s">
        <v>4</v>
      </c>
      <c r="P51" s="17" t="s">
        <v>4</v>
      </c>
      <c r="Q51" s="17" t="s">
        <v>4</v>
      </c>
      <c r="R51" s="17" t="s">
        <v>4</v>
      </c>
      <c r="S51" s="17" t="s">
        <v>4</v>
      </c>
      <c r="T51" s="17" t="str">
        <f t="shared" si="9"/>
        <v>.</v>
      </c>
      <c r="U51" s="18" t="str">
        <f t="shared" si="10"/>
        <v>.</v>
      </c>
    </row>
    <row r="52" spans="1:21" s="23" customFormat="1" ht="13.5" customHeight="1">
      <c r="A52" s="19"/>
      <c r="B52" s="20" t="s">
        <v>11</v>
      </c>
      <c r="C52" s="21">
        <f>SUM(C45:C51)</f>
        <v>3771</v>
      </c>
      <c r="D52" s="21">
        <f>SUM(D45:D51)</f>
        <v>3447</v>
      </c>
      <c r="E52" s="21">
        <f>SUM(E45:E51)</f>
        <v>3297</v>
      </c>
      <c r="F52" s="21">
        <f>SUM(F45:F51)</f>
        <v>3383</v>
      </c>
      <c r="G52" s="21">
        <f>SUM(G45:G51)</f>
        <v>3584</v>
      </c>
      <c r="H52" s="21">
        <f>SUM(H45:H51)</f>
        <v>3703</v>
      </c>
      <c r="I52" s="21">
        <f>SUM(I45:I51)</f>
        <v>4002</v>
      </c>
      <c r="J52" s="21">
        <f>SUM(J45:J51)</f>
        <v>4087</v>
      </c>
      <c r="K52" s="21">
        <f>SUM(K45:K51)</f>
        <v>3997</v>
      </c>
      <c r="L52" s="21">
        <f>SUM(L45:L51)</f>
        <v>3868</v>
      </c>
      <c r="M52" s="21">
        <f>SUM(M45:M51)</f>
        <v>3612</v>
      </c>
      <c r="N52" s="21">
        <f>SUM(N45:N51)</f>
        <v>3509</v>
      </c>
      <c r="O52" s="21">
        <f>SUM(O45:O51)</f>
        <v>3592</v>
      </c>
      <c r="P52" s="21">
        <f>SUM(P45:P51)</f>
        <v>3389</v>
      </c>
      <c r="Q52" s="21">
        <f>SUM(Q45:Q51)</f>
        <v>3641</v>
      </c>
      <c r="R52" s="21">
        <f>SUM(R45:R51)</f>
        <v>4231</v>
      </c>
      <c r="S52" s="21">
        <f>SUM(S45:S51)</f>
        <v>3927</v>
      </c>
      <c r="T52" s="21">
        <f t="shared" si="9"/>
        <v>-304</v>
      </c>
      <c r="U52" s="22">
        <f t="shared" si="10"/>
        <v>-7.185062632947294</v>
      </c>
    </row>
    <row r="53" spans="1:21" ht="3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3.5" customHeight="1">
      <c r="A54" s="9"/>
      <c r="B54" s="13" t="s">
        <v>24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3.5" customHeight="1">
      <c r="A55" s="15"/>
      <c r="B55" s="16" t="s">
        <v>3</v>
      </c>
      <c r="C55" s="17">
        <v>2123</v>
      </c>
      <c r="D55" s="17">
        <v>1750</v>
      </c>
      <c r="E55" s="17">
        <v>1540</v>
      </c>
      <c r="F55" s="17">
        <v>1602</v>
      </c>
      <c r="G55" s="17">
        <v>1741</v>
      </c>
      <c r="H55" s="17">
        <v>1876</v>
      </c>
      <c r="I55" s="17">
        <v>2043</v>
      </c>
      <c r="J55" s="17">
        <v>2161</v>
      </c>
      <c r="K55" s="17">
        <v>2252</v>
      </c>
      <c r="L55" s="17">
        <v>2091</v>
      </c>
      <c r="M55" s="17">
        <v>2062</v>
      </c>
      <c r="N55" s="17">
        <v>2082</v>
      </c>
      <c r="O55" s="17">
        <v>2258</v>
      </c>
      <c r="P55" s="17">
        <v>2127</v>
      </c>
      <c r="Q55" s="17">
        <v>2400</v>
      </c>
      <c r="R55" s="17">
        <v>2788</v>
      </c>
      <c r="S55" s="17">
        <v>2806</v>
      </c>
      <c r="T55" s="17">
        <f aca="true" t="shared" si="11" ref="T55:T62">IF(AND(S55&lt;&gt;".",R55&lt;&gt;"."),S55-R55,".")</f>
        <v>18</v>
      </c>
      <c r="U55" s="18">
        <f aca="true" t="shared" si="12" ref="U55:U62">IF(AND(R55&lt;&gt;0,R55&lt;&gt;".",S55&lt;&gt;"."),T55*100/R55,".")</f>
        <v>0.6456241032998565</v>
      </c>
    </row>
    <row r="56" spans="1:21" ht="13.5" customHeight="1">
      <c r="A56" s="9"/>
      <c r="B56" s="16" t="s">
        <v>5</v>
      </c>
      <c r="C56" s="17">
        <v>1268</v>
      </c>
      <c r="D56" s="17">
        <v>1565</v>
      </c>
      <c r="E56" s="17">
        <v>1406</v>
      </c>
      <c r="F56" s="17">
        <v>1413</v>
      </c>
      <c r="G56" s="17">
        <v>1362</v>
      </c>
      <c r="H56" s="17">
        <v>1358</v>
      </c>
      <c r="I56" s="17">
        <v>1391</v>
      </c>
      <c r="J56" s="17">
        <v>1375</v>
      </c>
      <c r="K56" s="17">
        <v>1392</v>
      </c>
      <c r="L56" s="17">
        <v>1339</v>
      </c>
      <c r="M56" s="17">
        <v>1208</v>
      </c>
      <c r="N56" s="17">
        <v>1214</v>
      </c>
      <c r="O56" s="17">
        <v>1214</v>
      </c>
      <c r="P56" s="17">
        <v>1088</v>
      </c>
      <c r="Q56" s="17">
        <v>1169</v>
      </c>
      <c r="R56" s="17">
        <v>1322</v>
      </c>
      <c r="S56" s="17">
        <v>1257</v>
      </c>
      <c r="T56" s="17">
        <f t="shared" si="11"/>
        <v>-65</v>
      </c>
      <c r="U56" s="18">
        <f t="shared" si="12"/>
        <v>-4.9167927382753405</v>
      </c>
    </row>
    <row r="57" spans="1:21" ht="13.5" customHeight="1">
      <c r="A57" s="9"/>
      <c r="B57" s="16" t="s">
        <v>6</v>
      </c>
      <c r="C57" s="17">
        <v>158</v>
      </c>
      <c r="D57" s="17">
        <v>128</v>
      </c>
      <c r="E57" s="17">
        <v>87</v>
      </c>
      <c r="F57" s="17">
        <v>71</v>
      </c>
      <c r="G57" s="17">
        <v>95</v>
      </c>
      <c r="H57" s="17">
        <v>100</v>
      </c>
      <c r="I57" s="17">
        <v>103</v>
      </c>
      <c r="J57" s="17">
        <v>125</v>
      </c>
      <c r="K57" s="17">
        <v>125</v>
      </c>
      <c r="L57" s="17">
        <v>126</v>
      </c>
      <c r="M57" s="17">
        <v>123</v>
      </c>
      <c r="N57" s="17">
        <v>115</v>
      </c>
      <c r="O57" s="17">
        <v>121</v>
      </c>
      <c r="P57" s="17">
        <v>124</v>
      </c>
      <c r="Q57" s="17">
        <v>147</v>
      </c>
      <c r="R57" s="17">
        <v>137</v>
      </c>
      <c r="S57" s="17">
        <v>119</v>
      </c>
      <c r="T57" s="17">
        <f t="shared" si="11"/>
        <v>-18</v>
      </c>
      <c r="U57" s="18">
        <f t="shared" si="12"/>
        <v>-13.138686131386862</v>
      </c>
    </row>
    <row r="58" spans="1:21" ht="13.5" customHeight="1">
      <c r="A58" s="9"/>
      <c r="B58" s="16" t="s">
        <v>7</v>
      </c>
      <c r="C58" s="17">
        <v>65</v>
      </c>
      <c r="D58" s="17">
        <v>69</v>
      </c>
      <c r="E58" s="17">
        <v>77</v>
      </c>
      <c r="F58" s="17">
        <v>94</v>
      </c>
      <c r="G58" s="17">
        <v>96</v>
      </c>
      <c r="H58" s="17">
        <v>112</v>
      </c>
      <c r="I58" s="17">
        <v>112</v>
      </c>
      <c r="J58" s="17">
        <v>72</v>
      </c>
      <c r="K58" s="17">
        <v>105</v>
      </c>
      <c r="L58" s="17">
        <v>99</v>
      </c>
      <c r="M58" s="17">
        <v>100</v>
      </c>
      <c r="N58" s="17">
        <v>106</v>
      </c>
      <c r="O58" s="17">
        <v>123</v>
      </c>
      <c r="P58" s="17">
        <v>141</v>
      </c>
      <c r="Q58" s="17">
        <v>157</v>
      </c>
      <c r="R58" s="17">
        <v>137</v>
      </c>
      <c r="S58" s="17">
        <v>150</v>
      </c>
      <c r="T58" s="17">
        <f t="shared" si="11"/>
        <v>13</v>
      </c>
      <c r="U58" s="18">
        <f t="shared" si="12"/>
        <v>9.489051094890511</v>
      </c>
    </row>
    <row r="59" spans="1:21" ht="13.5" customHeight="1">
      <c r="A59" s="9"/>
      <c r="B59" s="16" t="s">
        <v>8</v>
      </c>
      <c r="C59" s="17">
        <v>584</v>
      </c>
      <c r="D59" s="17">
        <v>452</v>
      </c>
      <c r="E59" s="17">
        <v>518</v>
      </c>
      <c r="F59" s="17">
        <v>520</v>
      </c>
      <c r="G59" s="17">
        <v>499</v>
      </c>
      <c r="H59" s="17">
        <v>479</v>
      </c>
      <c r="I59" s="17">
        <v>443</v>
      </c>
      <c r="J59" s="17">
        <v>486</v>
      </c>
      <c r="K59" s="17">
        <v>469</v>
      </c>
      <c r="L59" s="17">
        <v>475</v>
      </c>
      <c r="M59" s="17">
        <v>485</v>
      </c>
      <c r="N59" s="17">
        <v>478</v>
      </c>
      <c r="O59" s="17">
        <v>391</v>
      </c>
      <c r="P59" s="17">
        <v>382</v>
      </c>
      <c r="Q59" s="17">
        <v>385</v>
      </c>
      <c r="R59" s="17">
        <v>354</v>
      </c>
      <c r="S59" s="17">
        <v>372</v>
      </c>
      <c r="T59" s="17">
        <f t="shared" si="11"/>
        <v>18</v>
      </c>
      <c r="U59" s="18">
        <f t="shared" si="12"/>
        <v>5.084745762711864</v>
      </c>
    </row>
    <row r="60" spans="1:21" ht="13.5" customHeight="1">
      <c r="A60" s="9"/>
      <c r="B60" s="16" t="s">
        <v>9</v>
      </c>
      <c r="C60" s="17">
        <v>38</v>
      </c>
      <c r="D60" s="17">
        <v>28</v>
      </c>
      <c r="E60" s="17">
        <v>31</v>
      </c>
      <c r="F60" s="17">
        <v>17</v>
      </c>
      <c r="G60" s="17">
        <v>34</v>
      </c>
      <c r="H60" s="17">
        <v>44</v>
      </c>
      <c r="I60" s="17">
        <v>15</v>
      </c>
      <c r="J60" s="17">
        <v>13</v>
      </c>
      <c r="K60" s="17">
        <v>36</v>
      </c>
      <c r="L60" s="17">
        <v>32</v>
      </c>
      <c r="M60" s="17">
        <v>32</v>
      </c>
      <c r="N60" s="17">
        <v>21</v>
      </c>
      <c r="O60" s="17">
        <v>33</v>
      </c>
      <c r="P60" s="17">
        <v>24</v>
      </c>
      <c r="Q60" s="17">
        <v>35</v>
      </c>
      <c r="R60" s="17">
        <v>34</v>
      </c>
      <c r="S60" s="17">
        <v>51</v>
      </c>
      <c r="T60" s="17">
        <f t="shared" si="11"/>
        <v>17</v>
      </c>
      <c r="U60" s="18">
        <f t="shared" si="12"/>
        <v>50</v>
      </c>
    </row>
    <row r="61" spans="1:21" ht="13.5" customHeight="1">
      <c r="A61" s="9"/>
      <c r="B61" s="16" t="s">
        <v>10</v>
      </c>
      <c r="C61" s="17" t="s">
        <v>4</v>
      </c>
      <c r="D61" s="17" t="s">
        <v>4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7" t="s">
        <v>4</v>
      </c>
      <c r="R61" s="17" t="s">
        <v>4</v>
      </c>
      <c r="S61" s="17" t="s">
        <v>4</v>
      </c>
      <c r="T61" s="17" t="str">
        <f t="shared" si="11"/>
        <v>.</v>
      </c>
      <c r="U61" s="18" t="str">
        <f t="shared" si="12"/>
        <v>.</v>
      </c>
    </row>
    <row r="62" spans="1:21" s="23" customFormat="1" ht="13.5" customHeight="1">
      <c r="A62" s="19"/>
      <c r="B62" s="20" t="s">
        <v>11</v>
      </c>
      <c r="C62" s="21">
        <f>SUM(C55:C61)</f>
        <v>4236</v>
      </c>
      <c r="D62" s="21">
        <f>SUM(D55:D61)</f>
        <v>3992</v>
      </c>
      <c r="E62" s="21">
        <f>SUM(E55:E61)</f>
        <v>3659</v>
      </c>
      <c r="F62" s="21">
        <f>SUM(F55:F61)</f>
        <v>3717</v>
      </c>
      <c r="G62" s="21">
        <f>SUM(G55:G61)</f>
        <v>3827</v>
      </c>
      <c r="H62" s="21">
        <f>SUM(H55:H61)</f>
        <v>3969</v>
      </c>
      <c r="I62" s="21">
        <f>SUM(I55:I61)</f>
        <v>4107</v>
      </c>
      <c r="J62" s="21">
        <f>SUM(J55:J61)</f>
        <v>4232</v>
      </c>
      <c r="K62" s="21">
        <f>SUM(K55:K61)</f>
        <v>4379</v>
      </c>
      <c r="L62" s="21">
        <f>SUM(L55:L61)</f>
        <v>4162</v>
      </c>
      <c r="M62" s="21">
        <f>SUM(M55:M61)</f>
        <v>4010</v>
      </c>
      <c r="N62" s="21">
        <f>SUM(N55:N61)</f>
        <v>4016</v>
      </c>
      <c r="O62" s="21">
        <f>SUM(O55:O61)</f>
        <v>4140</v>
      </c>
      <c r="P62" s="21">
        <f>SUM(P55:P61)</f>
        <v>3886</v>
      </c>
      <c r="Q62" s="21">
        <f>SUM(Q55:Q61)</f>
        <v>4293</v>
      </c>
      <c r="R62" s="21">
        <f>SUM(R55:R61)</f>
        <v>4772</v>
      </c>
      <c r="S62" s="21">
        <f>SUM(S55:S61)</f>
        <v>4755</v>
      </c>
      <c r="T62" s="21">
        <f t="shared" si="11"/>
        <v>-17</v>
      </c>
      <c r="U62" s="22">
        <f t="shared" si="12"/>
        <v>-0.3562447611064543</v>
      </c>
    </row>
    <row r="63" spans="1:21" ht="3.75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3.5" customHeight="1">
      <c r="A64" s="9"/>
      <c r="B64" s="13" t="s">
        <v>25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3.5" customHeight="1">
      <c r="A65" s="15"/>
      <c r="B65" s="16" t="s">
        <v>3</v>
      </c>
      <c r="C65" s="17">
        <v>695</v>
      </c>
      <c r="D65" s="17">
        <v>640</v>
      </c>
      <c r="E65" s="17">
        <v>629</v>
      </c>
      <c r="F65" s="17">
        <v>682</v>
      </c>
      <c r="G65" s="17">
        <v>710</v>
      </c>
      <c r="H65" s="17">
        <v>895</v>
      </c>
      <c r="I65" s="17">
        <v>935</v>
      </c>
      <c r="J65" s="17">
        <v>973</v>
      </c>
      <c r="K65" s="17">
        <v>1029</v>
      </c>
      <c r="L65" s="17">
        <v>991</v>
      </c>
      <c r="M65" s="17">
        <v>870</v>
      </c>
      <c r="N65" s="17">
        <v>884</v>
      </c>
      <c r="O65" s="17">
        <v>882</v>
      </c>
      <c r="P65" s="17">
        <v>880</v>
      </c>
      <c r="Q65" s="17">
        <v>884</v>
      </c>
      <c r="R65" s="17">
        <v>952</v>
      </c>
      <c r="S65" s="17">
        <v>995</v>
      </c>
      <c r="T65" s="17">
        <f aca="true" t="shared" si="13" ref="T65:T72">IF(AND(S65&lt;&gt;".",R65&lt;&gt;"."),S65-R65,".")</f>
        <v>43</v>
      </c>
      <c r="U65" s="18">
        <f aca="true" t="shared" si="14" ref="U65:U72">IF(AND(R65&lt;&gt;0,R65&lt;&gt;".",S65&lt;&gt;"."),T65*100/R65,".")</f>
        <v>4.516806722689076</v>
      </c>
    </row>
    <row r="66" spans="1:21" ht="13.5" customHeight="1">
      <c r="A66" s="9"/>
      <c r="B66" s="16" t="s">
        <v>5</v>
      </c>
      <c r="C66" s="17">
        <v>747</v>
      </c>
      <c r="D66" s="17">
        <v>706</v>
      </c>
      <c r="E66" s="17">
        <v>733</v>
      </c>
      <c r="F66" s="17">
        <v>759</v>
      </c>
      <c r="G66" s="17">
        <v>799</v>
      </c>
      <c r="H66" s="17">
        <v>768</v>
      </c>
      <c r="I66" s="17">
        <v>799</v>
      </c>
      <c r="J66" s="17">
        <v>763</v>
      </c>
      <c r="K66" s="17">
        <v>733</v>
      </c>
      <c r="L66" s="17">
        <v>676</v>
      </c>
      <c r="M66" s="17">
        <v>634</v>
      </c>
      <c r="N66" s="17">
        <v>593</v>
      </c>
      <c r="O66" s="17">
        <v>633</v>
      </c>
      <c r="P66" s="17">
        <v>585</v>
      </c>
      <c r="Q66" s="17">
        <v>593</v>
      </c>
      <c r="R66" s="17">
        <v>718</v>
      </c>
      <c r="S66" s="17">
        <v>688</v>
      </c>
      <c r="T66" s="17">
        <f t="shared" si="13"/>
        <v>-30</v>
      </c>
      <c r="U66" s="18">
        <f t="shared" si="14"/>
        <v>-4.178272980501393</v>
      </c>
    </row>
    <row r="67" spans="1:21" ht="13.5" customHeight="1">
      <c r="A67" s="9"/>
      <c r="B67" s="16" t="s">
        <v>6</v>
      </c>
      <c r="C67" s="17">
        <v>53</v>
      </c>
      <c r="D67" s="17">
        <v>52</v>
      </c>
      <c r="E67" s="17">
        <v>46</v>
      </c>
      <c r="F67" s="17">
        <v>31</v>
      </c>
      <c r="G67" s="17">
        <v>45</v>
      </c>
      <c r="H67" s="17">
        <v>76</v>
      </c>
      <c r="I67" s="17">
        <v>43</v>
      </c>
      <c r="J67" s="17">
        <v>46</v>
      </c>
      <c r="K67" s="17">
        <v>45</v>
      </c>
      <c r="L67" s="17">
        <v>41</v>
      </c>
      <c r="M67" s="17">
        <v>43</v>
      </c>
      <c r="N67" s="17">
        <v>43</v>
      </c>
      <c r="O67" s="17">
        <v>45</v>
      </c>
      <c r="P67" s="17">
        <v>38</v>
      </c>
      <c r="Q67" s="17">
        <v>43</v>
      </c>
      <c r="R67" s="17">
        <v>44</v>
      </c>
      <c r="S67" s="17">
        <v>35</v>
      </c>
      <c r="T67" s="17">
        <f t="shared" si="13"/>
        <v>-9</v>
      </c>
      <c r="U67" s="18">
        <f t="shared" si="14"/>
        <v>-20.454545454545453</v>
      </c>
    </row>
    <row r="68" spans="1:21" ht="13.5" customHeight="1">
      <c r="A68" s="9"/>
      <c r="B68" s="16" t="s">
        <v>7</v>
      </c>
      <c r="C68" s="17">
        <v>21</v>
      </c>
      <c r="D68" s="17">
        <v>33</v>
      </c>
      <c r="E68" s="17">
        <v>26</v>
      </c>
      <c r="F68" s="17">
        <v>25</v>
      </c>
      <c r="G68" s="17">
        <v>62</v>
      </c>
      <c r="H68" s="17">
        <v>43</v>
      </c>
      <c r="I68" s="17">
        <v>40</v>
      </c>
      <c r="J68" s="17">
        <v>50</v>
      </c>
      <c r="K68" s="17">
        <v>51</v>
      </c>
      <c r="L68" s="17">
        <v>54</v>
      </c>
      <c r="M68" s="17">
        <v>51</v>
      </c>
      <c r="N68" s="17">
        <v>53</v>
      </c>
      <c r="O68" s="17">
        <v>47</v>
      </c>
      <c r="P68" s="17">
        <v>48</v>
      </c>
      <c r="Q68" s="17">
        <v>60</v>
      </c>
      <c r="R68" s="17">
        <v>68</v>
      </c>
      <c r="S68" s="17">
        <v>62</v>
      </c>
      <c r="T68" s="17">
        <f t="shared" si="13"/>
        <v>-6</v>
      </c>
      <c r="U68" s="18">
        <f t="shared" si="14"/>
        <v>-8.823529411764707</v>
      </c>
    </row>
    <row r="69" spans="1:21" ht="13.5" customHeight="1">
      <c r="A69" s="9"/>
      <c r="B69" s="16" t="s">
        <v>8</v>
      </c>
      <c r="C69" s="17">
        <v>182</v>
      </c>
      <c r="D69" s="17">
        <v>173</v>
      </c>
      <c r="E69" s="17">
        <v>171</v>
      </c>
      <c r="F69" s="17">
        <v>159</v>
      </c>
      <c r="G69" s="17">
        <v>169</v>
      </c>
      <c r="H69" s="17">
        <v>153</v>
      </c>
      <c r="I69" s="17">
        <v>149</v>
      </c>
      <c r="J69" s="17">
        <v>167</v>
      </c>
      <c r="K69" s="17">
        <v>139</v>
      </c>
      <c r="L69" s="17">
        <v>178</v>
      </c>
      <c r="M69" s="17">
        <v>149</v>
      </c>
      <c r="N69" s="17">
        <v>151</v>
      </c>
      <c r="O69" s="17">
        <v>157</v>
      </c>
      <c r="P69" s="17">
        <v>151</v>
      </c>
      <c r="Q69" s="17">
        <v>140</v>
      </c>
      <c r="R69" s="17">
        <v>147</v>
      </c>
      <c r="S69" s="17">
        <v>158</v>
      </c>
      <c r="T69" s="17">
        <f t="shared" si="13"/>
        <v>11</v>
      </c>
      <c r="U69" s="18">
        <f t="shared" si="14"/>
        <v>7.482993197278912</v>
      </c>
    </row>
    <row r="70" spans="1:21" ht="13.5" customHeight="1">
      <c r="A70" s="9"/>
      <c r="B70" s="16" t="s">
        <v>9</v>
      </c>
      <c r="C70" s="17">
        <v>13</v>
      </c>
      <c r="D70" s="17">
        <v>8</v>
      </c>
      <c r="E70" s="17">
        <v>7</v>
      </c>
      <c r="F70" s="17">
        <v>7</v>
      </c>
      <c r="G70" s="17">
        <v>7</v>
      </c>
      <c r="H70" s="17">
        <v>6</v>
      </c>
      <c r="I70" s="17">
        <v>7</v>
      </c>
      <c r="J70" s="17">
        <v>5</v>
      </c>
      <c r="K70" s="17">
        <v>3</v>
      </c>
      <c r="L70" s="17">
        <v>21</v>
      </c>
      <c r="M70" s="17">
        <v>21</v>
      </c>
      <c r="N70" s="17">
        <v>6</v>
      </c>
      <c r="O70" s="17">
        <v>19</v>
      </c>
      <c r="P70" s="17">
        <v>6</v>
      </c>
      <c r="Q70" s="17">
        <v>11</v>
      </c>
      <c r="R70" s="17">
        <v>13</v>
      </c>
      <c r="S70" s="17">
        <v>6</v>
      </c>
      <c r="T70" s="17">
        <f t="shared" si="13"/>
        <v>-7</v>
      </c>
      <c r="U70" s="18">
        <f t="shared" si="14"/>
        <v>-53.84615384615385</v>
      </c>
    </row>
    <row r="71" spans="1:21" ht="13.5" customHeight="1">
      <c r="A71" s="9"/>
      <c r="B71" s="16" t="s">
        <v>10</v>
      </c>
      <c r="C71" s="17" t="s">
        <v>4</v>
      </c>
      <c r="D71" s="17" t="s">
        <v>4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  <c r="J71" s="17" t="s">
        <v>4</v>
      </c>
      <c r="K71" s="17" t="s">
        <v>4</v>
      </c>
      <c r="L71" s="17" t="s">
        <v>4</v>
      </c>
      <c r="M71" s="17" t="s">
        <v>4</v>
      </c>
      <c r="N71" s="17" t="s">
        <v>4</v>
      </c>
      <c r="O71" s="17" t="s">
        <v>4</v>
      </c>
      <c r="P71" s="17" t="s">
        <v>4</v>
      </c>
      <c r="Q71" s="17" t="s">
        <v>4</v>
      </c>
      <c r="R71" s="17" t="s">
        <v>4</v>
      </c>
      <c r="S71" s="17" t="s">
        <v>4</v>
      </c>
      <c r="T71" s="17" t="str">
        <f t="shared" si="13"/>
        <v>.</v>
      </c>
      <c r="U71" s="18" t="str">
        <f t="shared" si="14"/>
        <v>.</v>
      </c>
    </row>
    <row r="72" spans="1:21" s="23" customFormat="1" ht="13.5" customHeight="1">
      <c r="A72" s="19"/>
      <c r="B72" s="20" t="s">
        <v>11</v>
      </c>
      <c r="C72" s="21">
        <f>SUM(C65:C71)</f>
        <v>1711</v>
      </c>
      <c r="D72" s="21">
        <f>SUM(D65:D71)</f>
        <v>1612</v>
      </c>
      <c r="E72" s="21">
        <f>SUM(E65:E71)</f>
        <v>1612</v>
      </c>
      <c r="F72" s="21">
        <f>SUM(F65:F71)</f>
        <v>1663</v>
      </c>
      <c r="G72" s="21">
        <f>SUM(G65:G71)</f>
        <v>1792</v>
      </c>
      <c r="H72" s="21">
        <f>SUM(H65:H71)</f>
        <v>1941</v>
      </c>
      <c r="I72" s="21">
        <f>SUM(I65:I71)</f>
        <v>1973</v>
      </c>
      <c r="J72" s="21">
        <f>SUM(J65:J71)</f>
        <v>2004</v>
      </c>
      <c r="K72" s="21">
        <f>SUM(K65:K71)</f>
        <v>2000</v>
      </c>
      <c r="L72" s="21">
        <f>SUM(L65:L71)</f>
        <v>1961</v>
      </c>
      <c r="M72" s="21">
        <f>SUM(M65:M71)</f>
        <v>1768</v>
      </c>
      <c r="N72" s="21">
        <f>SUM(N65:N71)</f>
        <v>1730</v>
      </c>
      <c r="O72" s="21">
        <f>SUM(O65:O71)</f>
        <v>1783</v>
      </c>
      <c r="P72" s="21">
        <f>SUM(P65:P71)</f>
        <v>1708</v>
      </c>
      <c r="Q72" s="21">
        <f>SUM(Q65:Q71)</f>
        <v>1731</v>
      </c>
      <c r="R72" s="21">
        <f>SUM(R65:R71)</f>
        <v>1942</v>
      </c>
      <c r="S72" s="21">
        <f>SUM(S65:S71)</f>
        <v>1944</v>
      </c>
      <c r="T72" s="21">
        <f t="shared" si="13"/>
        <v>2</v>
      </c>
      <c r="U72" s="22">
        <f t="shared" si="14"/>
        <v>0.10298661174047374</v>
      </c>
    </row>
    <row r="73" spans="1:21" ht="3.75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3.5" customHeight="1">
      <c r="A74" s="9"/>
      <c r="B74" s="13" t="s">
        <v>26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13.5" customHeight="1">
      <c r="A75" s="15"/>
      <c r="B75" s="16" t="s">
        <v>3</v>
      </c>
      <c r="C75" s="17">
        <v>918</v>
      </c>
      <c r="D75" s="17">
        <v>798</v>
      </c>
      <c r="E75" s="17">
        <v>787</v>
      </c>
      <c r="F75" s="17">
        <v>817</v>
      </c>
      <c r="G75" s="17">
        <v>867</v>
      </c>
      <c r="H75" s="17">
        <v>961</v>
      </c>
      <c r="I75" s="17">
        <v>1075</v>
      </c>
      <c r="J75" s="17">
        <v>1135</v>
      </c>
      <c r="K75" s="17">
        <v>1148</v>
      </c>
      <c r="L75" s="17">
        <v>1141</v>
      </c>
      <c r="M75" s="17">
        <v>969</v>
      </c>
      <c r="N75" s="17">
        <v>1013</v>
      </c>
      <c r="O75" s="17">
        <v>1091</v>
      </c>
      <c r="P75" s="17">
        <v>1021</v>
      </c>
      <c r="Q75" s="17">
        <v>1129</v>
      </c>
      <c r="R75" s="17">
        <v>1298</v>
      </c>
      <c r="S75" s="17">
        <v>1297</v>
      </c>
      <c r="T75" s="17">
        <f aca="true" t="shared" si="15" ref="T75:T82">IF(AND(S75&lt;&gt;".",R75&lt;&gt;"."),S75-R75,".")</f>
        <v>-1</v>
      </c>
      <c r="U75" s="18">
        <f aca="true" t="shared" si="16" ref="U75:U82">IF(AND(R75&lt;&gt;0,R75&lt;&gt;".",S75&lt;&gt;"."),T75*100/R75,".")</f>
        <v>-0.07704160246533127</v>
      </c>
    </row>
    <row r="76" spans="1:21" ht="13.5" customHeight="1">
      <c r="A76" s="9"/>
      <c r="B76" s="16" t="s">
        <v>5</v>
      </c>
      <c r="C76" s="17">
        <v>803</v>
      </c>
      <c r="D76" s="17">
        <v>815</v>
      </c>
      <c r="E76" s="17">
        <v>884</v>
      </c>
      <c r="F76" s="17">
        <v>958</v>
      </c>
      <c r="G76" s="17">
        <v>938</v>
      </c>
      <c r="H76" s="17">
        <v>987</v>
      </c>
      <c r="I76" s="17">
        <v>1007</v>
      </c>
      <c r="J76" s="17">
        <v>1003</v>
      </c>
      <c r="K76" s="17">
        <v>939</v>
      </c>
      <c r="L76" s="17">
        <v>840</v>
      </c>
      <c r="M76" s="17">
        <v>841</v>
      </c>
      <c r="N76" s="17">
        <v>737</v>
      </c>
      <c r="O76" s="17">
        <v>816</v>
      </c>
      <c r="P76" s="17">
        <v>723</v>
      </c>
      <c r="Q76" s="17">
        <v>768</v>
      </c>
      <c r="R76" s="17">
        <v>838</v>
      </c>
      <c r="S76" s="17">
        <v>807</v>
      </c>
      <c r="T76" s="17">
        <f t="shared" si="15"/>
        <v>-31</v>
      </c>
      <c r="U76" s="18">
        <f t="shared" si="16"/>
        <v>-3.6992840095465396</v>
      </c>
    </row>
    <row r="77" spans="1:21" ht="13.5" customHeight="1">
      <c r="A77" s="9"/>
      <c r="B77" s="16" t="s">
        <v>6</v>
      </c>
      <c r="C77" s="17">
        <v>44</v>
      </c>
      <c r="D77" s="17">
        <v>68</v>
      </c>
      <c r="E77" s="17">
        <v>29</v>
      </c>
      <c r="F77" s="17">
        <v>45</v>
      </c>
      <c r="G77" s="17">
        <v>47</v>
      </c>
      <c r="H77" s="17">
        <v>48</v>
      </c>
      <c r="I77" s="17">
        <v>58</v>
      </c>
      <c r="J77" s="17">
        <v>52</v>
      </c>
      <c r="K77" s="17">
        <v>49</v>
      </c>
      <c r="L77" s="17">
        <v>43</v>
      </c>
      <c r="M77" s="17">
        <v>40</v>
      </c>
      <c r="N77" s="17">
        <v>36</v>
      </c>
      <c r="O77" s="17">
        <v>46</v>
      </c>
      <c r="P77" s="17">
        <v>39</v>
      </c>
      <c r="Q77" s="17">
        <v>49</v>
      </c>
      <c r="R77" s="17">
        <v>41</v>
      </c>
      <c r="S77" s="17">
        <v>31</v>
      </c>
      <c r="T77" s="17">
        <f t="shared" si="15"/>
        <v>-10</v>
      </c>
      <c r="U77" s="18">
        <f t="shared" si="16"/>
        <v>-24.390243902439025</v>
      </c>
    </row>
    <row r="78" spans="1:21" ht="13.5" customHeight="1">
      <c r="A78" s="9"/>
      <c r="B78" s="16" t="s">
        <v>7</v>
      </c>
      <c r="C78" s="17">
        <v>29</v>
      </c>
      <c r="D78" s="17">
        <v>28</v>
      </c>
      <c r="E78" s="17">
        <v>31</v>
      </c>
      <c r="F78" s="17">
        <v>34</v>
      </c>
      <c r="G78" s="17">
        <v>55</v>
      </c>
      <c r="H78" s="17">
        <v>33</v>
      </c>
      <c r="I78" s="17">
        <v>28</v>
      </c>
      <c r="J78" s="17">
        <v>40</v>
      </c>
      <c r="K78" s="17">
        <v>37</v>
      </c>
      <c r="L78" s="17">
        <v>35</v>
      </c>
      <c r="M78" s="17">
        <v>29</v>
      </c>
      <c r="N78" s="17">
        <v>29</v>
      </c>
      <c r="O78" s="17">
        <v>30</v>
      </c>
      <c r="P78" s="17">
        <v>31</v>
      </c>
      <c r="Q78" s="17">
        <v>33</v>
      </c>
      <c r="R78" s="17">
        <v>37</v>
      </c>
      <c r="S78" s="17">
        <v>47</v>
      </c>
      <c r="T78" s="17">
        <f t="shared" si="15"/>
        <v>10</v>
      </c>
      <c r="U78" s="18">
        <f t="shared" si="16"/>
        <v>27.027027027027028</v>
      </c>
    </row>
    <row r="79" spans="1:21" ht="13.5" customHeight="1">
      <c r="A79" s="9"/>
      <c r="B79" s="16" t="s">
        <v>8</v>
      </c>
      <c r="C79" s="17">
        <v>232</v>
      </c>
      <c r="D79" s="17">
        <v>229</v>
      </c>
      <c r="E79" s="17">
        <v>209</v>
      </c>
      <c r="F79" s="17">
        <v>239</v>
      </c>
      <c r="G79" s="17">
        <v>233</v>
      </c>
      <c r="H79" s="17">
        <v>203</v>
      </c>
      <c r="I79" s="17">
        <v>199</v>
      </c>
      <c r="J79" s="17">
        <v>188</v>
      </c>
      <c r="K79" s="17">
        <v>202</v>
      </c>
      <c r="L79" s="17">
        <v>203</v>
      </c>
      <c r="M79" s="17">
        <v>196</v>
      </c>
      <c r="N79" s="17">
        <v>204</v>
      </c>
      <c r="O79" s="17">
        <v>173</v>
      </c>
      <c r="P79" s="17">
        <v>166</v>
      </c>
      <c r="Q79" s="17">
        <v>167</v>
      </c>
      <c r="R79" s="17">
        <v>145</v>
      </c>
      <c r="S79" s="17">
        <v>145</v>
      </c>
      <c r="T79" s="17">
        <f t="shared" si="15"/>
        <v>0</v>
      </c>
      <c r="U79" s="18">
        <f t="shared" si="16"/>
        <v>0</v>
      </c>
    </row>
    <row r="80" spans="1:21" ht="13.5" customHeight="1">
      <c r="A80" s="9"/>
      <c r="B80" s="16" t="s">
        <v>9</v>
      </c>
      <c r="C80" s="17">
        <v>13</v>
      </c>
      <c r="D80" s="17">
        <v>23</v>
      </c>
      <c r="E80" s="17">
        <v>9</v>
      </c>
      <c r="F80" s="17">
        <v>20</v>
      </c>
      <c r="G80" s="17">
        <v>24</v>
      </c>
      <c r="H80" s="17">
        <v>27</v>
      </c>
      <c r="I80" s="17">
        <v>30</v>
      </c>
      <c r="J80" s="17">
        <v>11</v>
      </c>
      <c r="K80" s="17">
        <v>24</v>
      </c>
      <c r="L80" s="17">
        <v>42</v>
      </c>
      <c r="M80" s="17">
        <v>42</v>
      </c>
      <c r="N80" s="17">
        <v>25</v>
      </c>
      <c r="O80" s="17">
        <v>29</v>
      </c>
      <c r="P80" s="17">
        <v>17</v>
      </c>
      <c r="Q80" s="17">
        <v>26</v>
      </c>
      <c r="R80" s="17">
        <v>20</v>
      </c>
      <c r="S80" s="17">
        <v>22</v>
      </c>
      <c r="T80" s="17">
        <f t="shared" si="15"/>
        <v>2</v>
      </c>
      <c r="U80" s="18">
        <f t="shared" si="16"/>
        <v>10</v>
      </c>
    </row>
    <row r="81" spans="1:21" ht="13.5" customHeight="1">
      <c r="A81" s="9"/>
      <c r="B81" s="16" t="s">
        <v>10</v>
      </c>
      <c r="C81" s="17" t="s">
        <v>4</v>
      </c>
      <c r="D81" s="17" t="s">
        <v>4</v>
      </c>
      <c r="E81" s="17" t="s">
        <v>4</v>
      </c>
      <c r="F81" s="17" t="s">
        <v>4</v>
      </c>
      <c r="G81" s="17" t="s">
        <v>4</v>
      </c>
      <c r="H81" s="17" t="s">
        <v>4</v>
      </c>
      <c r="I81" s="17" t="s">
        <v>4</v>
      </c>
      <c r="J81" s="17" t="s">
        <v>4</v>
      </c>
      <c r="K81" s="17" t="s">
        <v>4</v>
      </c>
      <c r="L81" s="17" t="s">
        <v>4</v>
      </c>
      <c r="M81" s="17" t="s">
        <v>4</v>
      </c>
      <c r="N81" s="17" t="s">
        <v>4</v>
      </c>
      <c r="O81" s="17" t="s">
        <v>4</v>
      </c>
      <c r="P81" s="17" t="s">
        <v>4</v>
      </c>
      <c r="Q81" s="17" t="s">
        <v>4</v>
      </c>
      <c r="R81" s="17" t="s">
        <v>4</v>
      </c>
      <c r="S81" s="17" t="s">
        <v>4</v>
      </c>
      <c r="T81" s="17" t="str">
        <f t="shared" si="15"/>
        <v>.</v>
      </c>
      <c r="U81" s="18" t="str">
        <f t="shared" si="16"/>
        <v>.</v>
      </c>
    </row>
    <row r="82" spans="1:21" s="23" customFormat="1" ht="13.5" customHeight="1">
      <c r="A82" s="19"/>
      <c r="B82" s="20" t="s">
        <v>11</v>
      </c>
      <c r="C82" s="21">
        <f>SUM(C75:C81)</f>
        <v>2039</v>
      </c>
      <c r="D82" s="21">
        <f>SUM(D75:D81)</f>
        <v>1961</v>
      </c>
      <c r="E82" s="21">
        <f>SUM(E75:E81)</f>
        <v>1949</v>
      </c>
      <c r="F82" s="21">
        <f>SUM(F75:F81)</f>
        <v>2113</v>
      </c>
      <c r="G82" s="21">
        <f>SUM(G75:G81)</f>
        <v>2164</v>
      </c>
      <c r="H82" s="21">
        <f>SUM(H75:H81)</f>
        <v>2259</v>
      </c>
      <c r="I82" s="21">
        <f>SUM(I75:I81)</f>
        <v>2397</v>
      </c>
      <c r="J82" s="21">
        <f>SUM(J75:J81)</f>
        <v>2429</v>
      </c>
      <c r="K82" s="21">
        <f>SUM(K75:K81)</f>
        <v>2399</v>
      </c>
      <c r="L82" s="21">
        <f>SUM(L75:L81)</f>
        <v>2304</v>
      </c>
      <c r="M82" s="21">
        <f>SUM(M75:M81)</f>
        <v>2117</v>
      </c>
      <c r="N82" s="21">
        <f>SUM(N75:N81)</f>
        <v>2044</v>
      </c>
      <c r="O82" s="21">
        <f>SUM(O75:O81)</f>
        <v>2185</v>
      </c>
      <c r="P82" s="21">
        <f>SUM(P75:P81)</f>
        <v>1997</v>
      </c>
      <c r="Q82" s="21">
        <f>SUM(Q75:Q81)</f>
        <v>2172</v>
      </c>
      <c r="R82" s="21">
        <f>SUM(R75:R81)</f>
        <v>2379</v>
      </c>
      <c r="S82" s="21">
        <f>SUM(S75:S81)</f>
        <v>2349</v>
      </c>
      <c r="T82" s="21">
        <f t="shared" si="15"/>
        <v>-30</v>
      </c>
      <c r="U82" s="22">
        <f t="shared" si="16"/>
        <v>-1.2610340479192939</v>
      </c>
    </row>
    <row r="83" spans="1:21" ht="3.7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13.5" customHeight="1">
      <c r="A84" s="9"/>
      <c r="B84" s="13" t="s">
        <v>27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3.5" customHeight="1">
      <c r="A85" s="15"/>
      <c r="B85" s="16" t="s">
        <v>3</v>
      </c>
      <c r="C85" s="17">
        <v>920</v>
      </c>
      <c r="D85" s="17">
        <v>858</v>
      </c>
      <c r="E85" s="17">
        <v>790</v>
      </c>
      <c r="F85" s="17">
        <v>793</v>
      </c>
      <c r="G85" s="17">
        <v>804</v>
      </c>
      <c r="H85" s="17">
        <v>867</v>
      </c>
      <c r="I85" s="17">
        <v>977</v>
      </c>
      <c r="J85" s="17">
        <v>1232</v>
      </c>
      <c r="K85" s="17">
        <v>1343</v>
      </c>
      <c r="L85" s="17">
        <v>1122</v>
      </c>
      <c r="M85" s="17">
        <v>1122</v>
      </c>
      <c r="N85" s="17">
        <v>1114</v>
      </c>
      <c r="O85" s="17">
        <v>1130</v>
      </c>
      <c r="P85" s="17">
        <v>1036</v>
      </c>
      <c r="Q85" s="17">
        <v>1074</v>
      </c>
      <c r="R85" s="17">
        <v>1274</v>
      </c>
      <c r="S85" s="17">
        <v>1282</v>
      </c>
      <c r="T85" s="17">
        <f aca="true" t="shared" si="17" ref="T85:T92">IF(AND(S85&lt;&gt;".",R85&lt;&gt;"."),S85-R85,".")</f>
        <v>8</v>
      </c>
      <c r="U85" s="18">
        <f aca="true" t="shared" si="18" ref="U85:U92">IF(AND(R85&lt;&gt;0,R85&lt;&gt;".",S85&lt;&gt;"."),T85*100/R85,".")</f>
        <v>0.6279434850863422</v>
      </c>
    </row>
    <row r="86" spans="1:21" ht="13.5" customHeight="1">
      <c r="A86" s="9"/>
      <c r="B86" s="16" t="s">
        <v>5</v>
      </c>
      <c r="C86" s="17">
        <v>845</v>
      </c>
      <c r="D86" s="17">
        <v>836</v>
      </c>
      <c r="E86" s="17">
        <v>872</v>
      </c>
      <c r="F86" s="17">
        <v>954</v>
      </c>
      <c r="G86" s="17">
        <v>931</v>
      </c>
      <c r="H86" s="17">
        <v>900</v>
      </c>
      <c r="I86" s="17">
        <v>1028</v>
      </c>
      <c r="J86" s="17">
        <v>935</v>
      </c>
      <c r="K86" s="17">
        <v>950</v>
      </c>
      <c r="L86" s="17">
        <v>977</v>
      </c>
      <c r="M86" s="17">
        <v>870</v>
      </c>
      <c r="N86" s="17">
        <v>848</v>
      </c>
      <c r="O86" s="17">
        <v>840</v>
      </c>
      <c r="P86" s="17">
        <v>813</v>
      </c>
      <c r="Q86" s="17">
        <v>861</v>
      </c>
      <c r="R86" s="17">
        <v>962</v>
      </c>
      <c r="S86" s="17">
        <v>871</v>
      </c>
      <c r="T86" s="17">
        <f t="shared" si="17"/>
        <v>-91</v>
      </c>
      <c r="U86" s="18">
        <f t="shared" si="18"/>
        <v>-9.45945945945946</v>
      </c>
    </row>
    <row r="87" spans="1:21" ht="13.5" customHeight="1">
      <c r="A87" s="9"/>
      <c r="B87" s="16" t="s">
        <v>6</v>
      </c>
      <c r="C87" s="17">
        <v>69</v>
      </c>
      <c r="D87" s="17">
        <v>49</v>
      </c>
      <c r="E87" s="17">
        <v>39</v>
      </c>
      <c r="F87" s="17">
        <v>43</v>
      </c>
      <c r="G87" s="17">
        <v>49</v>
      </c>
      <c r="H87" s="17">
        <v>43</v>
      </c>
      <c r="I87" s="17">
        <v>53</v>
      </c>
      <c r="J87" s="17">
        <v>53</v>
      </c>
      <c r="K87" s="17">
        <v>45</v>
      </c>
      <c r="L87" s="17">
        <v>52</v>
      </c>
      <c r="M87" s="17">
        <v>42</v>
      </c>
      <c r="N87" s="17">
        <v>59</v>
      </c>
      <c r="O87" s="17">
        <v>55</v>
      </c>
      <c r="P87" s="17">
        <v>48</v>
      </c>
      <c r="Q87" s="17">
        <v>62</v>
      </c>
      <c r="R87" s="17">
        <v>46</v>
      </c>
      <c r="S87" s="17">
        <v>39</v>
      </c>
      <c r="T87" s="17">
        <f t="shared" si="17"/>
        <v>-7</v>
      </c>
      <c r="U87" s="18">
        <f t="shared" si="18"/>
        <v>-15.217391304347826</v>
      </c>
    </row>
    <row r="88" spans="1:21" ht="13.5" customHeight="1">
      <c r="A88" s="9"/>
      <c r="B88" s="16" t="s">
        <v>7</v>
      </c>
      <c r="C88" s="17">
        <v>49</v>
      </c>
      <c r="D88" s="17">
        <v>38</v>
      </c>
      <c r="E88" s="17">
        <v>26</v>
      </c>
      <c r="F88" s="17">
        <v>63</v>
      </c>
      <c r="G88" s="17">
        <v>54</v>
      </c>
      <c r="H88" s="17">
        <v>94</v>
      </c>
      <c r="I88" s="17">
        <v>101</v>
      </c>
      <c r="J88" s="17">
        <v>91</v>
      </c>
      <c r="K88" s="17">
        <v>83</v>
      </c>
      <c r="L88" s="17">
        <v>69</v>
      </c>
      <c r="M88" s="17">
        <v>80</v>
      </c>
      <c r="N88" s="17">
        <v>90</v>
      </c>
      <c r="O88" s="17">
        <v>108</v>
      </c>
      <c r="P88" s="17">
        <v>85</v>
      </c>
      <c r="Q88" s="17">
        <v>108</v>
      </c>
      <c r="R88" s="17">
        <v>115</v>
      </c>
      <c r="S88" s="17">
        <v>101</v>
      </c>
      <c r="T88" s="17">
        <f t="shared" si="17"/>
        <v>-14</v>
      </c>
      <c r="U88" s="18">
        <f t="shared" si="18"/>
        <v>-12.173913043478262</v>
      </c>
    </row>
    <row r="89" spans="1:21" ht="13.5" customHeight="1">
      <c r="A89" s="9"/>
      <c r="B89" s="16" t="s">
        <v>8</v>
      </c>
      <c r="C89" s="17">
        <v>230</v>
      </c>
      <c r="D89" s="17">
        <v>212</v>
      </c>
      <c r="E89" s="17">
        <v>228</v>
      </c>
      <c r="F89" s="17">
        <v>206</v>
      </c>
      <c r="G89" s="17">
        <v>226</v>
      </c>
      <c r="H89" s="17">
        <v>221</v>
      </c>
      <c r="I89" s="17">
        <v>196</v>
      </c>
      <c r="J89" s="17">
        <v>217</v>
      </c>
      <c r="K89" s="17">
        <v>197</v>
      </c>
      <c r="L89" s="17">
        <v>292</v>
      </c>
      <c r="M89" s="17">
        <v>184</v>
      </c>
      <c r="N89" s="17">
        <v>186</v>
      </c>
      <c r="O89" s="17">
        <v>182</v>
      </c>
      <c r="P89" s="17">
        <v>161</v>
      </c>
      <c r="Q89" s="17">
        <v>166</v>
      </c>
      <c r="R89" s="17">
        <v>168</v>
      </c>
      <c r="S89" s="17">
        <v>160</v>
      </c>
      <c r="T89" s="17">
        <f t="shared" si="17"/>
        <v>-8</v>
      </c>
      <c r="U89" s="18">
        <f t="shared" si="18"/>
        <v>-4.761904761904762</v>
      </c>
    </row>
    <row r="90" spans="1:21" ht="13.5" customHeight="1">
      <c r="A90" s="9"/>
      <c r="B90" s="16" t="s">
        <v>9</v>
      </c>
      <c r="C90" s="17">
        <v>17</v>
      </c>
      <c r="D90" s="17">
        <v>18</v>
      </c>
      <c r="E90" s="17">
        <v>14</v>
      </c>
      <c r="F90" s="17">
        <v>14</v>
      </c>
      <c r="G90" s="17">
        <v>21</v>
      </c>
      <c r="H90" s="17">
        <v>24</v>
      </c>
      <c r="I90" s="17">
        <v>24</v>
      </c>
      <c r="J90" s="17">
        <v>10</v>
      </c>
      <c r="K90" s="17">
        <v>19</v>
      </c>
      <c r="L90" s="17">
        <v>17</v>
      </c>
      <c r="M90" s="17">
        <v>22</v>
      </c>
      <c r="N90" s="17">
        <v>18</v>
      </c>
      <c r="O90" s="17">
        <v>23</v>
      </c>
      <c r="P90" s="17">
        <v>27</v>
      </c>
      <c r="Q90" s="17">
        <v>16</v>
      </c>
      <c r="R90" s="17">
        <v>23</v>
      </c>
      <c r="S90" s="17">
        <v>32</v>
      </c>
      <c r="T90" s="17">
        <f t="shared" si="17"/>
        <v>9</v>
      </c>
      <c r="U90" s="18">
        <f t="shared" si="18"/>
        <v>39.130434782608695</v>
      </c>
    </row>
    <row r="91" spans="1:21" ht="13.5" customHeight="1">
      <c r="A91" s="9"/>
      <c r="B91" s="16" t="s">
        <v>10</v>
      </c>
      <c r="C91" s="17" t="s">
        <v>4</v>
      </c>
      <c r="D91" s="17" t="s">
        <v>4</v>
      </c>
      <c r="E91" s="17" t="s">
        <v>4</v>
      </c>
      <c r="F91" s="17" t="s">
        <v>4</v>
      </c>
      <c r="G91" s="17" t="s">
        <v>4</v>
      </c>
      <c r="H91" s="17" t="s">
        <v>4</v>
      </c>
      <c r="I91" s="17" t="s">
        <v>4</v>
      </c>
      <c r="J91" s="17" t="s">
        <v>4</v>
      </c>
      <c r="K91" s="17" t="s">
        <v>4</v>
      </c>
      <c r="L91" s="17" t="s">
        <v>4</v>
      </c>
      <c r="M91" s="17" t="s">
        <v>4</v>
      </c>
      <c r="N91" s="17" t="s">
        <v>4</v>
      </c>
      <c r="O91" s="17" t="s">
        <v>4</v>
      </c>
      <c r="P91" s="17" t="s">
        <v>4</v>
      </c>
      <c r="Q91" s="17" t="s">
        <v>4</v>
      </c>
      <c r="R91" s="17" t="s">
        <v>4</v>
      </c>
      <c r="S91" s="17" t="s">
        <v>4</v>
      </c>
      <c r="T91" s="17" t="str">
        <f t="shared" si="17"/>
        <v>.</v>
      </c>
      <c r="U91" s="18" t="str">
        <f t="shared" si="18"/>
        <v>.</v>
      </c>
    </row>
    <row r="92" spans="1:21" s="23" customFormat="1" ht="13.5" customHeight="1">
      <c r="A92" s="19"/>
      <c r="B92" s="20" t="s">
        <v>11</v>
      </c>
      <c r="C92" s="21">
        <f>SUM(C85:C91)</f>
        <v>2130</v>
      </c>
      <c r="D92" s="21">
        <f>SUM(D85:D91)</f>
        <v>2011</v>
      </c>
      <c r="E92" s="21">
        <f>SUM(E85:E91)</f>
        <v>1969</v>
      </c>
      <c r="F92" s="21">
        <f>SUM(F85:F91)</f>
        <v>2073</v>
      </c>
      <c r="G92" s="21">
        <f>SUM(G85:G91)</f>
        <v>2085</v>
      </c>
      <c r="H92" s="21">
        <f>SUM(H85:H91)</f>
        <v>2149</v>
      </c>
      <c r="I92" s="21">
        <f>SUM(I85:I91)</f>
        <v>2379</v>
      </c>
      <c r="J92" s="21">
        <f>SUM(J85:J91)</f>
        <v>2538</v>
      </c>
      <c r="K92" s="21">
        <f>SUM(K85:K91)</f>
        <v>2637</v>
      </c>
      <c r="L92" s="21">
        <f>SUM(L85:L91)</f>
        <v>2529</v>
      </c>
      <c r="M92" s="21">
        <f>SUM(M85:M91)</f>
        <v>2320</v>
      </c>
      <c r="N92" s="21">
        <f>SUM(N85:N91)</f>
        <v>2315</v>
      </c>
      <c r="O92" s="21">
        <f>SUM(O85:O91)</f>
        <v>2338</v>
      </c>
      <c r="P92" s="21">
        <f>SUM(P85:P91)</f>
        <v>2170</v>
      </c>
      <c r="Q92" s="21">
        <f>SUM(Q85:Q91)</f>
        <v>2287</v>
      </c>
      <c r="R92" s="21">
        <f>SUM(R85:R91)</f>
        <v>2588</v>
      </c>
      <c r="S92" s="21">
        <f>SUM(S85:S91)</f>
        <v>2485</v>
      </c>
      <c r="T92" s="21">
        <f t="shared" si="17"/>
        <v>-103</v>
      </c>
      <c r="U92" s="22">
        <f t="shared" si="18"/>
        <v>-3.979907264296754</v>
      </c>
    </row>
    <row r="93" spans="1:21" ht="3.75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3.5" customHeight="1">
      <c r="A94" s="9"/>
      <c r="B94" s="13" t="s">
        <v>28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3.5" customHeight="1">
      <c r="A95" s="15"/>
      <c r="B95" s="16" t="s">
        <v>3</v>
      </c>
      <c r="C95" s="17">
        <v>1214</v>
      </c>
      <c r="D95" s="17">
        <v>1050</v>
      </c>
      <c r="E95" s="17">
        <v>977</v>
      </c>
      <c r="F95" s="17">
        <v>1069</v>
      </c>
      <c r="G95" s="17">
        <v>1070</v>
      </c>
      <c r="H95" s="17">
        <v>1170</v>
      </c>
      <c r="I95" s="17">
        <v>1177</v>
      </c>
      <c r="J95" s="17">
        <v>1340</v>
      </c>
      <c r="K95" s="17">
        <v>1315</v>
      </c>
      <c r="L95" s="17">
        <v>1268</v>
      </c>
      <c r="M95" s="17">
        <v>1089</v>
      </c>
      <c r="N95" s="17">
        <v>1138</v>
      </c>
      <c r="O95" s="17">
        <v>1153</v>
      </c>
      <c r="P95" s="17">
        <v>1109</v>
      </c>
      <c r="Q95" s="17">
        <v>1225</v>
      </c>
      <c r="R95" s="17">
        <v>1449</v>
      </c>
      <c r="S95" s="17">
        <v>1418</v>
      </c>
      <c r="T95" s="17">
        <f aca="true" t="shared" si="19" ref="T95:T102">IF(AND(S95&lt;&gt;".",R95&lt;&gt;"."),S95-R95,".")</f>
        <v>-31</v>
      </c>
      <c r="U95" s="18">
        <f aca="true" t="shared" si="20" ref="U95:U102">IF(AND(R95&lt;&gt;0,R95&lt;&gt;".",S95&lt;&gt;"."),T95*100/R95,".")</f>
        <v>-2.139406487232574</v>
      </c>
    </row>
    <row r="96" spans="1:21" ht="13.5" customHeight="1">
      <c r="A96" s="9"/>
      <c r="B96" s="16" t="s">
        <v>5</v>
      </c>
      <c r="C96" s="17">
        <v>796</v>
      </c>
      <c r="D96" s="17">
        <v>804</v>
      </c>
      <c r="E96" s="17">
        <v>839</v>
      </c>
      <c r="F96" s="17">
        <v>836</v>
      </c>
      <c r="G96" s="17">
        <v>828</v>
      </c>
      <c r="H96" s="17">
        <v>901</v>
      </c>
      <c r="I96" s="17">
        <v>889</v>
      </c>
      <c r="J96" s="17">
        <v>892</v>
      </c>
      <c r="K96" s="17">
        <v>857</v>
      </c>
      <c r="L96" s="17">
        <v>811</v>
      </c>
      <c r="M96" s="17">
        <v>701</v>
      </c>
      <c r="N96" s="17">
        <v>710</v>
      </c>
      <c r="O96" s="17">
        <v>705</v>
      </c>
      <c r="P96" s="17">
        <v>717</v>
      </c>
      <c r="Q96" s="17">
        <v>728</v>
      </c>
      <c r="R96" s="17">
        <v>743</v>
      </c>
      <c r="S96" s="17">
        <v>734</v>
      </c>
      <c r="T96" s="17">
        <f t="shared" si="19"/>
        <v>-9</v>
      </c>
      <c r="U96" s="18">
        <f t="shared" si="20"/>
        <v>-1.2113055181695829</v>
      </c>
    </row>
    <row r="97" spans="1:21" ht="13.5" customHeight="1">
      <c r="A97" s="9"/>
      <c r="B97" s="16" t="s">
        <v>6</v>
      </c>
      <c r="C97" s="17">
        <v>61</v>
      </c>
      <c r="D97" s="17">
        <v>67</v>
      </c>
      <c r="E97" s="17">
        <v>60</v>
      </c>
      <c r="F97" s="17">
        <v>41</v>
      </c>
      <c r="G97" s="17">
        <v>55</v>
      </c>
      <c r="H97" s="17">
        <v>50</v>
      </c>
      <c r="I97" s="17">
        <v>46</v>
      </c>
      <c r="J97" s="17">
        <v>47</v>
      </c>
      <c r="K97" s="17">
        <v>47</v>
      </c>
      <c r="L97" s="17">
        <v>51</v>
      </c>
      <c r="M97" s="17">
        <v>48</v>
      </c>
      <c r="N97" s="17">
        <v>40</v>
      </c>
      <c r="O97" s="17">
        <v>50</v>
      </c>
      <c r="P97" s="17">
        <v>52</v>
      </c>
      <c r="Q97" s="17">
        <v>50</v>
      </c>
      <c r="R97" s="17">
        <v>45</v>
      </c>
      <c r="S97" s="17">
        <v>34</v>
      </c>
      <c r="T97" s="17">
        <f t="shared" si="19"/>
        <v>-11</v>
      </c>
      <c r="U97" s="18">
        <f t="shared" si="20"/>
        <v>-24.444444444444443</v>
      </c>
    </row>
    <row r="98" spans="1:21" ht="13.5" customHeight="1">
      <c r="A98" s="9"/>
      <c r="B98" s="16" t="s">
        <v>7</v>
      </c>
      <c r="C98" s="17">
        <v>46</v>
      </c>
      <c r="D98" s="17">
        <v>24</v>
      </c>
      <c r="E98" s="17">
        <v>31</v>
      </c>
      <c r="F98" s="17">
        <v>53</v>
      </c>
      <c r="G98" s="17">
        <v>60</v>
      </c>
      <c r="H98" s="17">
        <v>38</v>
      </c>
      <c r="I98" s="17">
        <v>50</v>
      </c>
      <c r="J98" s="17">
        <v>42</v>
      </c>
      <c r="K98" s="17">
        <v>44</v>
      </c>
      <c r="L98" s="17">
        <v>45</v>
      </c>
      <c r="M98" s="17">
        <v>34</v>
      </c>
      <c r="N98" s="17">
        <v>32</v>
      </c>
      <c r="O98" s="17">
        <v>43</v>
      </c>
      <c r="P98" s="17">
        <v>40</v>
      </c>
      <c r="Q98" s="17">
        <v>34</v>
      </c>
      <c r="R98" s="17">
        <v>59</v>
      </c>
      <c r="S98" s="17">
        <v>57</v>
      </c>
      <c r="T98" s="17">
        <f t="shared" si="19"/>
        <v>-2</v>
      </c>
      <c r="U98" s="18">
        <f t="shared" si="20"/>
        <v>-3.389830508474576</v>
      </c>
    </row>
    <row r="99" spans="1:21" ht="13.5" customHeight="1">
      <c r="A99" s="9"/>
      <c r="B99" s="16" t="s">
        <v>8</v>
      </c>
      <c r="C99" s="17">
        <v>251</v>
      </c>
      <c r="D99" s="17">
        <v>216</v>
      </c>
      <c r="E99" s="17">
        <v>210</v>
      </c>
      <c r="F99" s="17">
        <v>247</v>
      </c>
      <c r="G99" s="17">
        <v>232</v>
      </c>
      <c r="H99" s="17">
        <v>167</v>
      </c>
      <c r="I99" s="17">
        <v>181</v>
      </c>
      <c r="J99" s="17">
        <v>176</v>
      </c>
      <c r="K99" s="17">
        <v>187</v>
      </c>
      <c r="L99" s="17">
        <v>199</v>
      </c>
      <c r="M99" s="17">
        <v>185</v>
      </c>
      <c r="N99" s="17">
        <v>165</v>
      </c>
      <c r="O99" s="17">
        <v>131</v>
      </c>
      <c r="P99" s="17">
        <v>156</v>
      </c>
      <c r="Q99" s="17">
        <v>132</v>
      </c>
      <c r="R99" s="17">
        <v>135</v>
      </c>
      <c r="S99" s="17">
        <v>140</v>
      </c>
      <c r="T99" s="17">
        <f t="shared" si="19"/>
        <v>5</v>
      </c>
      <c r="U99" s="18">
        <f t="shared" si="20"/>
        <v>3.7037037037037037</v>
      </c>
    </row>
    <row r="100" spans="1:21" ht="13.5" customHeight="1">
      <c r="A100" s="9"/>
      <c r="B100" s="16" t="s">
        <v>9</v>
      </c>
      <c r="C100" s="17">
        <v>37</v>
      </c>
      <c r="D100" s="17">
        <v>19</v>
      </c>
      <c r="E100" s="17">
        <v>31</v>
      </c>
      <c r="F100" s="17">
        <v>18</v>
      </c>
      <c r="G100" s="17">
        <v>30</v>
      </c>
      <c r="H100" s="17">
        <v>28</v>
      </c>
      <c r="I100" s="17">
        <v>28</v>
      </c>
      <c r="J100" s="17">
        <v>21</v>
      </c>
      <c r="K100" s="17">
        <v>22</v>
      </c>
      <c r="L100" s="17">
        <v>25</v>
      </c>
      <c r="M100" s="17">
        <v>28</v>
      </c>
      <c r="N100" s="17">
        <v>25</v>
      </c>
      <c r="O100" s="17">
        <v>40</v>
      </c>
      <c r="P100" s="17">
        <v>15</v>
      </c>
      <c r="Q100" s="17">
        <v>19</v>
      </c>
      <c r="R100" s="17">
        <v>32</v>
      </c>
      <c r="S100" s="17">
        <v>24</v>
      </c>
      <c r="T100" s="17">
        <f t="shared" si="19"/>
        <v>-8</v>
      </c>
      <c r="U100" s="18">
        <f t="shared" si="20"/>
        <v>-25</v>
      </c>
    </row>
    <row r="101" spans="1:21" ht="13.5" customHeight="1">
      <c r="A101" s="9"/>
      <c r="B101" s="16" t="s">
        <v>10</v>
      </c>
      <c r="C101" s="17" t="s">
        <v>4</v>
      </c>
      <c r="D101" s="17" t="s">
        <v>4</v>
      </c>
      <c r="E101" s="17" t="s">
        <v>4</v>
      </c>
      <c r="F101" s="17" t="s">
        <v>4</v>
      </c>
      <c r="G101" s="17" t="s">
        <v>4</v>
      </c>
      <c r="H101" s="17" t="s">
        <v>4</v>
      </c>
      <c r="I101" s="17" t="s">
        <v>4</v>
      </c>
      <c r="J101" s="17" t="s">
        <v>4</v>
      </c>
      <c r="K101" s="17" t="s">
        <v>4</v>
      </c>
      <c r="L101" s="17" t="s">
        <v>4</v>
      </c>
      <c r="M101" s="17" t="s">
        <v>4</v>
      </c>
      <c r="N101" s="17" t="s">
        <v>4</v>
      </c>
      <c r="O101" s="17" t="s">
        <v>4</v>
      </c>
      <c r="P101" s="17" t="s">
        <v>4</v>
      </c>
      <c r="Q101" s="17" t="s">
        <v>4</v>
      </c>
      <c r="R101" s="17" t="s">
        <v>4</v>
      </c>
      <c r="S101" s="17" t="s">
        <v>4</v>
      </c>
      <c r="T101" s="17" t="str">
        <f t="shared" si="19"/>
        <v>.</v>
      </c>
      <c r="U101" s="18" t="str">
        <f t="shared" si="20"/>
        <v>.</v>
      </c>
    </row>
    <row r="102" spans="1:21" s="23" customFormat="1" ht="13.5" customHeight="1">
      <c r="A102" s="19"/>
      <c r="B102" s="20" t="s">
        <v>11</v>
      </c>
      <c r="C102" s="21">
        <f>SUM(C95:C101)</f>
        <v>2405</v>
      </c>
      <c r="D102" s="21">
        <f>SUM(D95:D101)</f>
        <v>2180</v>
      </c>
      <c r="E102" s="21">
        <f>SUM(E95:E101)</f>
        <v>2148</v>
      </c>
      <c r="F102" s="21">
        <f>SUM(F95:F101)</f>
        <v>2264</v>
      </c>
      <c r="G102" s="21">
        <f>SUM(G95:G101)</f>
        <v>2275</v>
      </c>
      <c r="H102" s="21">
        <f>SUM(H95:H101)</f>
        <v>2354</v>
      </c>
      <c r="I102" s="21">
        <f>SUM(I95:I101)</f>
        <v>2371</v>
      </c>
      <c r="J102" s="21">
        <f>SUM(J95:J101)</f>
        <v>2518</v>
      </c>
      <c r="K102" s="21">
        <f>SUM(K95:K101)</f>
        <v>2472</v>
      </c>
      <c r="L102" s="21">
        <f>SUM(L95:L101)</f>
        <v>2399</v>
      </c>
      <c r="M102" s="21">
        <f>SUM(M95:M101)</f>
        <v>2085</v>
      </c>
      <c r="N102" s="21">
        <f>SUM(N95:N101)</f>
        <v>2110</v>
      </c>
      <c r="O102" s="21">
        <f>SUM(O95:O101)</f>
        <v>2122</v>
      </c>
      <c r="P102" s="21">
        <f>SUM(P95:P101)</f>
        <v>2089</v>
      </c>
      <c r="Q102" s="21">
        <f>SUM(Q95:Q101)</f>
        <v>2188</v>
      </c>
      <c r="R102" s="21">
        <f>SUM(R95:R101)</f>
        <v>2463</v>
      </c>
      <c r="S102" s="21">
        <f>SUM(S95:S101)</f>
        <v>2407</v>
      </c>
      <c r="T102" s="21">
        <f t="shared" si="19"/>
        <v>-56</v>
      </c>
      <c r="U102" s="22">
        <f t="shared" si="20"/>
        <v>-2.2736500203004466</v>
      </c>
    </row>
    <row r="103" spans="1:21" ht="3.75" customHeight="1">
      <c r="A103" s="24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3.5" customHeight="1">
      <c r="A104" s="9"/>
      <c r="B104" s="13" t="s">
        <v>29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3.5" customHeight="1">
      <c r="A105" s="15"/>
      <c r="B105" s="16" t="s">
        <v>3</v>
      </c>
      <c r="C105" s="17">
        <v>484</v>
      </c>
      <c r="D105" s="17">
        <v>425</v>
      </c>
      <c r="E105" s="17">
        <v>396</v>
      </c>
      <c r="F105" s="17">
        <v>440</v>
      </c>
      <c r="G105" s="17">
        <v>440</v>
      </c>
      <c r="H105" s="17">
        <v>500</v>
      </c>
      <c r="I105" s="17">
        <v>545</v>
      </c>
      <c r="J105" s="17">
        <v>616</v>
      </c>
      <c r="K105" s="17">
        <v>615</v>
      </c>
      <c r="L105" s="17">
        <v>651</v>
      </c>
      <c r="M105" s="17">
        <v>548</v>
      </c>
      <c r="N105" s="17">
        <v>520</v>
      </c>
      <c r="O105" s="17">
        <v>533</v>
      </c>
      <c r="P105" s="17">
        <v>527</v>
      </c>
      <c r="Q105" s="17">
        <v>579</v>
      </c>
      <c r="R105" s="17">
        <v>671</v>
      </c>
      <c r="S105" s="17">
        <v>696</v>
      </c>
      <c r="T105" s="17">
        <f aca="true" t="shared" si="21" ref="T105:T112">IF(AND(S105&lt;&gt;".",R105&lt;&gt;"."),S105-R105,".")</f>
        <v>25</v>
      </c>
      <c r="U105" s="18">
        <f aca="true" t="shared" si="22" ref="U105:U112">IF(AND(R105&lt;&gt;0,R105&lt;&gt;".",S105&lt;&gt;"."),T105*100/R105,".")</f>
        <v>3.7257824143070044</v>
      </c>
    </row>
    <row r="106" spans="1:21" ht="13.5" customHeight="1">
      <c r="A106" s="9"/>
      <c r="B106" s="16" t="s">
        <v>5</v>
      </c>
      <c r="C106" s="17">
        <v>416</v>
      </c>
      <c r="D106" s="17">
        <v>458</v>
      </c>
      <c r="E106" s="17">
        <v>459</v>
      </c>
      <c r="F106" s="17">
        <v>483</v>
      </c>
      <c r="G106" s="17">
        <v>468</v>
      </c>
      <c r="H106" s="17">
        <v>474</v>
      </c>
      <c r="I106" s="17">
        <v>466</v>
      </c>
      <c r="J106" s="17">
        <v>467</v>
      </c>
      <c r="K106" s="17">
        <v>449</v>
      </c>
      <c r="L106" s="17">
        <v>445</v>
      </c>
      <c r="M106" s="17">
        <v>391</v>
      </c>
      <c r="N106" s="17">
        <v>378</v>
      </c>
      <c r="O106" s="17">
        <v>379</v>
      </c>
      <c r="P106" s="17">
        <v>411</v>
      </c>
      <c r="Q106" s="17">
        <v>387</v>
      </c>
      <c r="R106" s="17">
        <v>454</v>
      </c>
      <c r="S106" s="17">
        <v>440</v>
      </c>
      <c r="T106" s="17">
        <f t="shared" si="21"/>
        <v>-14</v>
      </c>
      <c r="U106" s="18">
        <f t="shared" si="22"/>
        <v>-3.0837004405286343</v>
      </c>
    </row>
    <row r="107" spans="1:21" ht="13.5" customHeight="1">
      <c r="A107" s="9"/>
      <c r="B107" s="16" t="s">
        <v>6</v>
      </c>
      <c r="C107" s="17">
        <v>22</v>
      </c>
      <c r="D107" s="17">
        <v>31</v>
      </c>
      <c r="E107" s="17">
        <v>10</v>
      </c>
      <c r="F107" s="17">
        <v>17</v>
      </c>
      <c r="G107" s="17">
        <v>29</v>
      </c>
      <c r="H107" s="17">
        <v>22</v>
      </c>
      <c r="I107" s="17">
        <v>27</v>
      </c>
      <c r="J107" s="17">
        <v>29</v>
      </c>
      <c r="K107" s="17">
        <v>29</v>
      </c>
      <c r="L107" s="17">
        <v>22</v>
      </c>
      <c r="M107" s="17">
        <v>25</v>
      </c>
      <c r="N107" s="17">
        <v>20</v>
      </c>
      <c r="O107" s="17">
        <v>34</v>
      </c>
      <c r="P107" s="17">
        <v>28</v>
      </c>
      <c r="Q107" s="17">
        <v>35</v>
      </c>
      <c r="R107" s="17">
        <v>29</v>
      </c>
      <c r="S107" s="17">
        <v>31</v>
      </c>
      <c r="T107" s="17">
        <f t="shared" si="21"/>
        <v>2</v>
      </c>
      <c r="U107" s="18">
        <f t="shared" si="22"/>
        <v>6.896551724137931</v>
      </c>
    </row>
    <row r="108" spans="1:21" ht="13.5" customHeight="1">
      <c r="A108" s="9"/>
      <c r="B108" s="16" t="s">
        <v>7</v>
      </c>
      <c r="C108" s="17">
        <v>12</v>
      </c>
      <c r="D108" s="17">
        <v>15</v>
      </c>
      <c r="E108" s="17">
        <v>11</v>
      </c>
      <c r="F108" s="17">
        <v>23</v>
      </c>
      <c r="G108" s="17">
        <v>20</v>
      </c>
      <c r="H108" s="17">
        <v>23</v>
      </c>
      <c r="I108" s="17">
        <v>28</v>
      </c>
      <c r="J108" s="17">
        <v>26</v>
      </c>
      <c r="K108" s="17">
        <v>22</v>
      </c>
      <c r="L108" s="17">
        <v>19</v>
      </c>
      <c r="M108" s="17">
        <v>19</v>
      </c>
      <c r="N108" s="17">
        <v>14</v>
      </c>
      <c r="O108" s="17">
        <v>18</v>
      </c>
      <c r="P108" s="17">
        <v>28</v>
      </c>
      <c r="Q108" s="17">
        <v>21</v>
      </c>
      <c r="R108" s="17">
        <v>28</v>
      </c>
      <c r="S108" s="17">
        <v>24</v>
      </c>
      <c r="T108" s="17">
        <f t="shared" si="21"/>
        <v>-4</v>
      </c>
      <c r="U108" s="18">
        <f t="shared" si="22"/>
        <v>-14.285714285714286</v>
      </c>
    </row>
    <row r="109" spans="1:21" ht="13.5" customHeight="1">
      <c r="A109" s="9"/>
      <c r="B109" s="16" t="s">
        <v>8</v>
      </c>
      <c r="C109" s="17">
        <v>152</v>
      </c>
      <c r="D109" s="17">
        <v>155</v>
      </c>
      <c r="E109" s="17">
        <v>136</v>
      </c>
      <c r="F109" s="17">
        <v>142</v>
      </c>
      <c r="G109" s="17">
        <v>144</v>
      </c>
      <c r="H109" s="17">
        <v>131</v>
      </c>
      <c r="I109" s="17">
        <v>108</v>
      </c>
      <c r="J109" s="17">
        <v>105</v>
      </c>
      <c r="K109" s="17">
        <v>135</v>
      </c>
      <c r="L109" s="17">
        <v>125</v>
      </c>
      <c r="M109" s="17">
        <v>94</v>
      </c>
      <c r="N109" s="17">
        <v>92</v>
      </c>
      <c r="O109" s="17">
        <v>87</v>
      </c>
      <c r="P109" s="17">
        <v>94</v>
      </c>
      <c r="Q109" s="17">
        <v>64</v>
      </c>
      <c r="R109" s="17">
        <v>93</v>
      </c>
      <c r="S109" s="17">
        <v>85</v>
      </c>
      <c r="T109" s="17">
        <f t="shared" si="21"/>
        <v>-8</v>
      </c>
      <c r="U109" s="18">
        <f t="shared" si="22"/>
        <v>-8.602150537634408</v>
      </c>
    </row>
    <row r="110" spans="1:21" ht="13.5" customHeight="1">
      <c r="A110" s="9"/>
      <c r="B110" s="16" t="s">
        <v>9</v>
      </c>
      <c r="C110" s="17">
        <v>27</v>
      </c>
      <c r="D110" s="17">
        <v>35</v>
      </c>
      <c r="E110" s="17">
        <v>29</v>
      </c>
      <c r="F110" s="17">
        <v>17</v>
      </c>
      <c r="G110" s="17">
        <v>22</v>
      </c>
      <c r="H110" s="17">
        <v>27</v>
      </c>
      <c r="I110" s="17">
        <v>24</v>
      </c>
      <c r="J110" s="17">
        <v>8</v>
      </c>
      <c r="K110" s="17">
        <v>31</v>
      </c>
      <c r="L110" s="17">
        <v>24</v>
      </c>
      <c r="M110" s="17">
        <v>30</v>
      </c>
      <c r="N110" s="17">
        <v>24</v>
      </c>
      <c r="O110" s="17">
        <v>11</v>
      </c>
      <c r="P110" s="17">
        <v>22</v>
      </c>
      <c r="Q110" s="17">
        <v>29</v>
      </c>
      <c r="R110" s="17">
        <v>26</v>
      </c>
      <c r="S110" s="17">
        <v>19</v>
      </c>
      <c r="T110" s="17">
        <f t="shared" si="21"/>
        <v>-7</v>
      </c>
      <c r="U110" s="18">
        <f t="shared" si="22"/>
        <v>-26.923076923076923</v>
      </c>
    </row>
    <row r="111" spans="1:21" ht="13.5" customHeight="1">
      <c r="A111" s="9"/>
      <c r="B111" s="16" t="s">
        <v>10</v>
      </c>
      <c r="C111" s="17" t="s">
        <v>4</v>
      </c>
      <c r="D111" s="17" t="s">
        <v>4</v>
      </c>
      <c r="E111" s="17" t="s">
        <v>4</v>
      </c>
      <c r="F111" s="17" t="s">
        <v>4</v>
      </c>
      <c r="G111" s="17" t="s">
        <v>4</v>
      </c>
      <c r="H111" s="17" t="s">
        <v>4</v>
      </c>
      <c r="I111" s="17" t="s">
        <v>4</v>
      </c>
      <c r="J111" s="17" t="s">
        <v>4</v>
      </c>
      <c r="K111" s="17" t="s">
        <v>4</v>
      </c>
      <c r="L111" s="17" t="s">
        <v>4</v>
      </c>
      <c r="M111" s="17" t="s">
        <v>4</v>
      </c>
      <c r="N111" s="17" t="s">
        <v>4</v>
      </c>
      <c r="O111" s="17" t="s">
        <v>4</v>
      </c>
      <c r="P111" s="17" t="s">
        <v>4</v>
      </c>
      <c r="Q111" s="17" t="s">
        <v>4</v>
      </c>
      <c r="R111" s="17" t="s">
        <v>4</v>
      </c>
      <c r="S111" s="17" t="s">
        <v>4</v>
      </c>
      <c r="T111" s="17" t="str">
        <f t="shared" si="21"/>
        <v>.</v>
      </c>
      <c r="U111" s="18" t="str">
        <f t="shared" si="22"/>
        <v>.</v>
      </c>
    </row>
    <row r="112" spans="1:21" s="23" customFormat="1" ht="13.5" customHeight="1">
      <c r="A112" s="19"/>
      <c r="B112" s="20" t="s">
        <v>11</v>
      </c>
      <c r="C112" s="21">
        <f>SUM(C105:C111)</f>
        <v>1113</v>
      </c>
      <c r="D112" s="21">
        <f>SUM(D105:D111)</f>
        <v>1119</v>
      </c>
      <c r="E112" s="21">
        <f>SUM(E105:E111)</f>
        <v>1041</v>
      </c>
      <c r="F112" s="21">
        <f>SUM(F105:F111)</f>
        <v>1122</v>
      </c>
      <c r="G112" s="21">
        <f>SUM(G105:G111)</f>
        <v>1123</v>
      </c>
      <c r="H112" s="21">
        <f>SUM(H105:H111)</f>
        <v>1177</v>
      </c>
      <c r="I112" s="21">
        <f>SUM(I105:I111)</f>
        <v>1198</v>
      </c>
      <c r="J112" s="21">
        <f>SUM(J105:J111)</f>
        <v>1251</v>
      </c>
      <c r="K112" s="21">
        <f>SUM(K105:K111)</f>
        <v>1281</v>
      </c>
      <c r="L112" s="21">
        <f>SUM(L105:L111)</f>
        <v>1286</v>
      </c>
      <c r="M112" s="21">
        <f>SUM(M105:M111)</f>
        <v>1107</v>
      </c>
      <c r="N112" s="21">
        <f>SUM(N105:N111)</f>
        <v>1048</v>
      </c>
      <c r="O112" s="21">
        <f>SUM(O105:O111)</f>
        <v>1062</v>
      </c>
      <c r="P112" s="21">
        <f>SUM(P105:P111)</f>
        <v>1110</v>
      </c>
      <c r="Q112" s="21">
        <f>SUM(Q105:Q111)</f>
        <v>1115</v>
      </c>
      <c r="R112" s="21">
        <f>SUM(R105:R111)</f>
        <v>1301</v>
      </c>
      <c r="S112" s="21">
        <f>SUM(S105:S111)</f>
        <v>1295</v>
      </c>
      <c r="T112" s="21">
        <f t="shared" si="21"/>
        <v>-6</v>
      </c>
      <c r="U112" s="22">
        <f t="shared" si="22"/>
        <v>-0.4611837048424289</v>
      </c>
    </row>
    <row r="113" spans="1:21" ht="3.75" customHeight="1">
      <c r="A113" s="24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3.5" customHeight="1">
      <c r="A114" s="9"/>
      <c r="B114" s="13" t="s">
        <v>30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3.5" customHeight="1">
      <c r="A115" s="15"/>
      <c r="B115" s="16" t="s">
        <v>3</v>
      </c>
      <c r="C115" s="17">
        <v>1585</v>
      </c>
      <c r="D115" s="17">
        <v>1460</v>
      </c>
      <c r="E115" s="17">
        <v>1286</v>
      </c>
      <c r="F115" s="17">
        <v>1371</v>
      </c>
      <c r="G115" s="17">
        <v>1284</v>
      </c>
      <c r="H115" s="17">
        <v>1427</v>
      </c>
      <c r="I115" s="17">
        <v>1553</v>
      </c>
      <c r="J115" s="17">
        <v>1788</v>
      </c>
      <c r="K115" s="17">
        <v>1744</v>
      </c>
      <c r="L115" s="17">
        <v>1753</v>
      </c>
      <c r="M115" s="17">
        <v>1623</v>
      </c>
      <c r="N115" s="17">
        <v>1623</v>
      </c>
      <c r="O115" s="17">
        <v>1689</v>
      </c>
      <c r="P115" s="17">
        <v>1782</v>
      </c>
      <c r="Q115" s="17">
        <v>1811</v>
      </c>
      <c r="R115" s="17">
        <v>2154</v>
      </c>
      <c r="S115" s="17">
        <v>2124</v>
      </c>
      <c r="T115" s="17">
        <f aca="true" t="shared" si="23" ref="T115:T122">IF(AND(S115&lt;&gt;".",R115&lt;&gt;"."),S115-R115,".")</f>
        <v>-30</v>
      </c>
      <c r="U115" s="18">
        <f aca="true" t="shared" si="24" ref="U115:U122">IF(AND(R115&lt;&gt;0,R115&lt;&gt;".",S115&lt;&gt;"."),T115*100/R115,".")</f>
        <v>-1.392757660167131</v>
      </c>
    </row>
    <row r="116" spans="1:21" ht="13.5" customHeight="1">
      <c r="A116" s="9"/>
      <c r="B116" s="16" t="s">
        <v>5</v>
      </c>
      <c r="C116" s="17">
        <v>1371</v>
      </c>
      <c r="D116" s="17">
        <v>1417</v>
      </c>
      <c r="E116" s="17">
        <v>1507</v>
      </c>
      <c r="F116" s="17">
        <v>1568</v>
      </c>
      <c r="G116" s="17">
        <v>1576</v>
      </c>
      <c r="H116" s="17">
        <v>1570</v>
      </c>
      <c r="I116" s="17">
        <v>1727</v>
      </c>
      <c r="J116" s="17">
        <v>1564</v>
      </c>
      <c r="K116" s="17">
        <v>1547</v>
      </c>
      <c r="L116" s="17">
        <v>1516</v>
      </c>
      <c r="M116" s="17">
        <v>1492</v>
      </c>
      <c r="N116" s="17">
        <v>1390</v>
      </c>
      <c r="O116" s="17">
        <v>1481</v>
      </c>
      <c r="P116" s="17">
        <v>1411</v>
      </c>
      <c r="Q116" s="17">
        <v>1526</v>
      </c>
      <c r="R116" s="17">
        <v>1702</v>
      </c>
      <c r="S116" s="17">
        <v>1519</v>
      </c>
      <c r="T116" s="17">
        <f t="shared" si="23"/>
        <v>-183</v>
      </c>
      <c r="U116" s="18">
        <f t="shared" si="24"/>
        <v>-10.752056404230316</v>
      </c>
    </row>
    <row r="117" spans="1:21" ht="13.5" customHeight="1">
      <c r="A117" s="9"/>
      <c r="B117" s="16" t="s">
        <v>6</v>
      </c>
      <c r="C117" s="17">
        <v>140</v>
      </c>
      <c r="D117" s="17">
        <v>118</v>
      </c>
      <c r="E117" s="17">
        <v>68</v>
      </c>
      <c r="F117" s="17">
        <v>80</v>
      </c>
      <c r="G117" s="17">
        <v>66</v>
      </c>
      <c r="H117" s="17">
        <v>58</v>
      </c>
      <c r="I117" s="17">
        <v>78</v>
      </c>
      <c r="J117" s="17">
        <v>85</v>
      </c>
      <c r="K117" s="17">
        <v>85</v>
      </c>
      <c r="L117" s="17">
        <v>90</v>
      </c>
      <c r="M117" s="17">
        <v>88</v>
      </c>
      <c r="N117" s="17">
        <v>80</v>
      </c>
      <c r="O117" s="17">
        <v>90</v>
      </c>
      <c r="P117" s="17">
        <v>80</v>
      </c>
      <c r="Q117" s="17">
        <v>93</v>
      </c>
      <c r="R117" s="17">
        <v>62</v>
      </c>
      <c r="S117" s="17">
        <v>74</v>
      </c>
      <c r="T117" s="17">
        <f t="shared" si="23"/>
        <v>12</v>
      </c>
      <c r="U117" s="18">
        <f t="shared" si="24"/>
        <v>19.35483870967742</v>
      </c>
    </row>
    <row r="118" spans="1:21" ht="13.5" customHeight="1">
      <c r="A118" s="9"/>
      <c r="B118" s="16" t="s">
        <v>7</v>
      </c>
      <c r="C118" s="17">
        <v>89</v>
      </c>
      <c r="D118" s="17">
        <v>91</v>
      </c>
      <c r="E118" s="17">
        <v>82</v>
      </c>
      <c r="F118" s="17">
        <v>91</v>
      </c>
      <c r="G118" s="17">
        <v>115</v>
      </c>
      <c r="H118" s="17">
        <v>119</v>
      </c>
      <c r="I118" s="17">
        <v>103</v>
      </c>
      <c r="J118" s="17">
        <v>103</v>
      </c>
      <c r="K118" s="17">
        <v>110</v>
      </c>
      <c r="L118" s="17">
        <v>85</v>
      </c>
      <c r="M118" s="17">
        <v>92</v>
      </c>
      <c r="N118" s="17">
        <v>124</v>
      </c>
      <c r="O118" s="17">
        <v>105</v>
      </c>
      <c r="P118" s="17">
        <v>121</v>
      </c>
      <c r="Q118" s="17">
        <v>120</v>
      </c>
      <c r="R118" s="17">
        <v>141</v>
      </c>
      <c r="S118" s="17">
        <v>139</v>
      </c>
      <c r="T118" s="17">
        <f t="shared" si="23"/>
        <v>-2</v>
      </c>
      <c r="U118" s="18">
        <f t="shared" si="24"/>
        <v>-1.4184397163120568</v>
      </c>
    </row>
    <row r="119" spans="1:21" ht="13.5" customHeight="1">
      <c r="A119" s="9"/>
      <c r="B119" s="16" t="s">
        <v>8</v>
      </c>
      <c r="C119" s="17">
        <v>434</v>
      </c>
      <c r="D119" s="17">
        <v>414</v>
      </c>
      <c r="E119" s="17">
        <v>402</v>
      </c>
      <c r="F119" s="17">
        <v>372</v>
      </c>
      <c r="G119" s="17">
        <v>418</v>
      </c>
      <c r="H119" s="17">
        <v>373</v>
      </c>
      <c r="I119" s="17">
        <v>338</v>
      </c>
      <c r="J119" s="17">
        <v>338</v>
      </c>
      <c r="K119" s="17">
        <v>358</v>
      </c>
      <c r="L119" s="17">
        <v>398</v>
      </c>
      <c r="M119" s="17">
        <v>224</v>
      </c>
      <c r="N119" s="17">
        <v>332</v>
      </c>
      <c r="O119" s="17">
        <v>292</v>
      </c>
      <c r="P119" s="17">
        <v>274</v>
      </c>
      <c r="Q119" s="17">
        <v>269</v>
      </c>
      <c r="R119" s="17">
        <v>304</v>
      </c>
      <c r="S119" s="17">
        <v>333</v>
      </c>
      <c r="T119" s="17">
        <f t="shared" si="23"/>
        <v>29</v>
      </c>
      <c r="U119" s="18">
        <f t="shared" si="24"/>
        <v>9.539473684210526</v>
      </c>
    </row>
    <row r="120" spans="1:21" ht="13.5" customHeight="1">
      <c r="A120" s="9"/>
      <c r="B120" s="16" t="s">
        <v>9</v>
      </c>
      <c r="C120" s="17">
        <v>43</v>
      </c>
      <c r="D120" s="17">
        <v>40</v>
      </c>
      <c r="E120" s="17">
        <v>46</v>
      </c>
      <c r="F120" s="17">
        <v>35</v>
      </c>
      <c r="G120" s="17">
        <v>26</v>
      </c>
      <c r="H120" s="17">
        <v>31</v>
      </c>
      <c r="I120" s="17">
        <v>33</v>
      </c>
      <c r="J120" s="17">
        <v>24</v>
      </c>
      <c r="K120" s="17">
        <v>29</v>
      </c>
      <c r="L120" s="17">
        <v>37</v>
      </c>
      <c r="M120" s="17">
        <v>40</v>
      </c>
      <c r="N120" s="17">
        <v>25</v>
      </c>
      <c r="O120" s="17">
        <v>28</v>
      </c>
      <c r="P120" s="17">
        <v>31</v>
      </c>
      <c r="Q120" s="17">
        <v>48</v>
      </c>
      <c r="R120" s="17">
        <v>53</v>
      </c>
      <c r="S120" s="17">
        <v>39</v>
      </c>
      <c r="T120" s="17">
        <f t="shared" si="23"/>
        <v>-14</v>
      </c>
      <c r="U120" s="18">
        <f t="shared" si="24"/>
        <v>-26.41509433962264</v>
      </c>
    </row>
    <row r="121" spans="1:21" ht="13.5" customHeight="1">
      <c r="A121" s="9"/>
      <c r="B121" s="16" t="s">
        <v>10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tr">
        <f t="shared" si="23"/>
        <v>.</v>
      </c>
      <c r="U121" s="18" t="str">
        <f t="shared" si="24"/>
        <v>.</v>
      </c>
    </row>
    <row r="122" spans="1:21" s="23" customFormat="1" ht="13.5" customHeight="1">
      <c r="A122" s="19"/>
      <c r="B122" s="20" t="s">
        <v>11</v>
      </c>
      <c r="C122" s="21">
        <f>SUM(C115:C121)</f>
        <v>3662</v>
      </c>
      <c r="D122" s="21">
        <f>SUM(D115:D121)</f>
        <v>3540</v>
      </c>
      <c r="E122" s="21">
        <f>SUM(E115:E121)</f>
        <v>3391</v>
      </c>
      <c r="F122" s="21">
        <f>SUM(F115:F121)</f>
        <v>3517</v>
      </c>
      <c r="G122" s="21">
        <f>SUM(G115:G121)</f>
        <v>3485</v>
      </c>
      <c r="H122" s="21">
        <f>SUM(H115:H121)</f>
        <v>3578</v>
      </c>
      <c r="I122" s="21">
        <f>SUM(I115:I121)</f>
        <v>3832</v>
      </c>
      <c r="J122" s="21">
        <f>SUM(J115:J121)</f>
        <v>3902</v>
      </c>
      <c r="K122" s="21">
        <f>SUM(K115:K121)</f>
        <v>3873</v>
      </c>
      <c r="L122" s="21">
        <f>SUM(L115:L121)</f>
        <v>3879</v>
      </c>
      <c r="M122" s="21">
        <f>SUM(M115:M121)</f>
        <v>3559</v>
      </c>
      <c r="N122" s="21">
        <f>SUM(N115:N121)</f>
        <v>3574</v>
      </c>
      <c r="O122" s="21">
        <f>SUM(O115:O121)</f>
        <v>3685</v>
      </c>
      <c r="P122" s="21">
        <f>SUM(P115:P121)</f>
        <v>3699</v>
      </c>
      <c r="Q122" s="21">
        <f>SUM(Q115:Q121)</f>
        <v>3867</v>
      </c>
      <c r="R122" s="21">
        <f>SUM(R115:R121)</f>
        <v>4416</v>
      </c>
      <c r="S122" s="21">
        <f>SUM(S115:S121)</f>
        <v>4228</v>
      </c>
      <c r="T122" s="21">
        <f t="shared" si="23"/>
        <v>-188</v>
      </c>
      <c r="U122" s="22">
        <f t="shared" si="24"/>
        <v>-4.257246376811594</v>
      </c>
    </row>
    <row r="123" spans="1:21" ht="3.75" customHeight="1">
      <c r="A123" s="24"/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3.75" customHeight="1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9"/>
    </row>
    <row r="125" spans="1:21" ht="12.7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2"/>
    </row>
    <row r="126" spans="1:21" ht="8.25" customHeight="1">
      <c r="A126" s="3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1:21" ht="14.25">
      <c r="A127" s="35" t="s">
        <v>12</v>
      </c>
      <c r="B127" s="36" t="s">
        <v>13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7"/>
    </row>
    <row r="128" spans="1:21" ht="14.25">
      <c r="A128" s="35" t="s">
        <v>14</v>
      </c>
      <c r="B128" s="36" t="s">
        <v>15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7"/>
    </row>
    <row r="129" spans="1:21" ht="6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9"/>
    </row>
    <row r="130" spans="2:21" ht="12.75">
      <c r="B130" s="40" t="s">
        <v>16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1"/>
      <c r="U130" s="37"/>
    </row>
  </sheetData>
  <mergeCells count="33">
    <mergeCell ref="B114:U114"/>
    <mergeCell ref="B123:U123"/>
    <mergeCell ref="B94:U94"/>
    <mergeCell ref="B103:U103"/>
    <mergeCell ref="B104:U104"/>
    <mergeCell ref="B113:U113"/>
    <mergeCell ref="B74:U74"/>
    <mergeCell ref="B83:U83"/>
    <mergeCell ref="B84:U84"/>
    <mergeCell ref="B93:U93"/>
    <mergeCell ref="B54:U54"/>
    <mergeCell ref="B63:U63"/>
    <mergeCell ref="B64:U64"/>
    <mergeCell ref="B73:U73"/>
    <mergeCell ref="B34:U34"/>
    <mergeCell ref="B43:U43"/>
    <mergeCell ref="B44:U44"/>
    <mergeCell ref="B53:U53"/>
    <mergeCell ref="B130:S130"/>
    <mergeCell ref="A129:T129"/>
    <mergeCell ref="B124:U124"/>
    <mergeCell ref="B13:U13"/>
    <mergeCell ref="B127:T127"/>
    <mergeCell ref="B128:T128"/>
    <mergeCell ref="B14:U14"/>
    <mergeCell ref="B23:U23"/>
    <mergeCell ref="B24:U24"/>
    <mergeCell ref="B33:U33"/>
    <mergeCell ref="T2:U2"/>
    <mergeCell ref="A1:U1"/>
    <mergeCell ref="C2:S2"/>
    <mergeCell ref="B4:U4"/>
    <mergeCell ref="A2:B2"/>
  </mergeCells>
  <printOptions/>
  <pageMargins left="0.75" right="0.75" top="1" bottom="1" header="0.4921259845" footer="0.4921259845"/>
  <pageSetup fitToHeight="100" fitToWidth="1" horizontalDpi="600" verticalDpi="600" orientation="landscape" paperSize="9" scale="90" r:id="rId1"/>
  <headerFooter alignWithMargins="0">
    <oddHeader>&amp;LStand: 13.01.2009  12:30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2009-01-22T02:05:10Z</dcterms:created>
  <dcterms:modified xsi:type="dcterms:W3CDTF">2009-01-22T02:05:18Z</dcterms:modified>
  <cp:category/>
  <cp:version/>
  <cp:contentType/>
  <cp:contentStatus/>
</cp:coreProperties>
</file>