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780" windowHeight="11895"/>
  </bookViews>
  <sheets>
    <sheet name="Schleswig-Holstein" sheetId="4" r:id="rId1"/>
    <sheet name="Hamburg" sheetId="6" r:id="rId2"/>
    <sheet name="Niedersachsen" sheetId="7" r:id="rId3"/>
    <sheet name="Bremen" sheetId="8" r:id="rId4"/>
    <sheet name="Nordrhein-Westfalen" sheetId="9" r:id="rId5"/>
    <sheet name="Hessen" sheetId="10" r:id="rId6"/>
    <sheet name="Rheinland-Pfalz" sheetId="11" r:id="rId7"/>
    <sheet name="Baden-Württemberg" sheetId="12" r:id="rId8"/>
    <sheet name="Bayern" sheetId="13" r:id="rId9"/>
    <sheet name="Saarland" sheetId="14" r:id="rId10"/>
    <sheet name="Berlin" sheetId="15" r:id="rId11"/>
    <sheet name="Brandenburg" sheetId="16" r:id="rId12"/>
    <sheet name="Mecklenburg-Vorpommern" sheetId="17" r:id="rId13"/>
    <sheet name="Sachsen" sheetId="18" r:id="rId14"/>
    <sheet name="Sachsen-Anhalt" sheetId="19" r:id="rId15"/>
    <sheet name="Thüringen" sheetId="20" r:id="rId16"/>
  </sheets>
  <definedNames>
    <definedName name="_xlnm.Print_Area" localSheetId="7">'Baden-Württemberg'!$A$2:$Q$16</definedName>
    <definedName name="_xlnm.Print_Area" localSheetId="8">Bayern!$A$2:$Q$16</definedName>
    <definedName name="_xlnm.Print_Area" localSheetId="10">Berlin!$A$2:$Q$16</definedName>
    <definedName name="_xlnm.Print_Area" localSheetId="11">Brandenburg!$A$2:$Q$16</definedName>
    <definedName name="_xlnm.Print_Area" localSheetId="3">Bremen!$A$2:$Q$16</definedName>
    <definedName name="_xlnm.Print_Area" localSheetId="1">Hamburg!$A$2:$Q$16</definedName>
    <definedName name="_xlnm.Print_Area" localSheetId="5">Hessen!$A$2:$Q$16</definedName>
    <definedName name="_xlnm.Print_Area" localSheetId="12">'Mecklenburg-Vorpommern'!$A$2:$Q$16</definedName>
    <definedName name="_xlnm.Print_Area" localSheetId="2">Niedersachsen!$A$2:$Q$16</definedName>
    <definedName name="_xlnm.Print_Area" localSheetId="4">'Nordrhein-Westfalen'!$A$2:$Q$16</definedName>
    <definedName name="_xlnm.Print_Area" localSheetId="6">'Rheinland-Pfalz'!$A$2:$Q$16</definedName>
    <definedName name="_xlnm.Print_Area" localSheetId="9">Saarland!$A$2:$Q$16</definedName>
    <definedName name="_xlnm.Print_Area" localSheetId="13">Sachsen!$A$2:$Q$16</definedName>
    <definedName name="_xlnm.Print_Area" localSheetId="14">'Sachsen-Anhalt'!$A$2:$Q$16</definedName>
    <definedName name="_xlnm.Print_Area" localSheetId="0">'Schleswig-Holstein'!$A$2:$Q$16</definedName>
    <definedName name="_xlnm.Print_Area" localSheetId="15">Thüringen!$A$2:$Q$16</definedName>
  </definedNames>
  <calcPr calcId="125725"/>
</workbook>
</file>

<file path=xl/calcChain.xml><?xml version="1.0" encoding="utf-8"?>
<calcChain xmlns="http://schemas.openxmlformats.org/spreadsheetml/2006/main">
  <c r="J12" i="20"/>
  <c r="H12"/>
  <c r="E12"/>
  <c r="C12"/>
  <c r="P11"/>
  <c r="O11"/>
  <c r="Q11" s="1"/>
  <c r="N11"/>
  <c r="M11"/>
  <c r="L11"/>
  <c r="K11"/>
  <c r="I11"/>
  <c r="G11"/>
  <c r="F11"/>
  <c r="D11"/>
  <c r="M12"/>
  <c r="L10"/>
  <c r="K10"/>
  <c r="I10"/>
  <c r="G10"/>
  <c r="F10"/>
  <c r="D10"/>
  <c r="L9"/>
  <c r="K9"/>
  <c r="I9"/>
  <c r="G9"/>
  <c r="F9"/>
  <c r="D9"/>
  <c r="L8"/>
  <c r="K8"/>
  <c r="I8"/>
  <c r="G8"/>
  <c r="F8"/>
  <c r="D8"/>
  <c r="P7"/>
  <c r="N7"/>
  <c r="L7"/>
  <c r="K7"/>
  <c r="I7"/>
  <c r="G7"/>
  <c r="F7"/>
  <c r="D7"/>
  <c r="L6"/>
  <c r="K6"/>
  <c r="I6"/>
  <c r="G6"/>
  <c r="F6"/>
  <c r="D6"/>
  <c r="L5"/>
  <c r="K5"/>
  <c r="I5"/>
  <c r="G5"/>
  <c r="F5"/>
  <c r="D5"/>
  <c r="J12" i="19"/>
  <c r="H12"/>
  <c r="E12"/>
  <c r="C12"/>
  <c r="F12" s="1"/>
  <c r="O11"/>
  <c r="Q11" s="1"/>
  <c r="M11"/>
  <c r="N11" s="1"/>
  <c r="L11"/>
  <c r="K11"/>
  <c r="I11"/>
  <c r="G11"/>
  <c r="F11"/>
  <c r="D11"/>
  <c r="P10"/>
  <c r="L10"/>
  <c r="K10"/>
  <c r="I10"/>
  <c r="G10"/>
  <c r="F10"/>
  <c r="D10"/>
  <c r="N9"/>
  <c r="L9"/>
  <c r="K9"/>
  <c r="I9"/>
  <c r="G9"/>
  <c r="F9"/>
  <c r="D9"/>
  <c r="P8"/>
  <c r="L8"/>
  <c r="K8"/>
  <c r="I8"/>
  <c r="G8"/>
  <c r="F8"/>
  <c r="D8"/>
  <c r="N7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18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17"/>
  <c r="H12"/>
  <c r="E12"/>
  <c r="C12"/>
  <c r="P11"/>
  <c r="L11"/>
  <c r="K11"/>
  <c r="I11"/>
  <c r="G11"/>
  <c r="F11"/>
  <c r="D11"/>
  <c r="P10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P6"/>
  <c r="L6"/>
  <c r="K6"/>
  <c r="I6"/>
  <c r="G6"/>
  <c r="F6"/>
  <c r="D6"/>
  <c r="P5"/>
  <c r="M12"/>
  <c r="L5"/>
  <c r="K5"/>
  <c r="I5"/>
  <c r="G5"/>
  <c r="F5"/>
  <c r="D5"/>
  <c r="J12" i="16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M12"/>
  <c r="L5"/>
  <c r="K5"/>
  <c r="I5"/>
  <c r="G5"/>
  <c r="F5"/>
  <c r="D5"/>
  <c r="J12" i="15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N9"/>
  <c r="L9"/>
  <c r="K9"/>
  <c r="I9"/>
  <c r="G9"/>
  <c r="F9"/>
  <c r="D9"/>
  <c r="L8"/>
  <c r="K8"/>
  <c r="I8"/>
  <c r="G8"/>
  <c r="F8"/>
  <c r="D8"/>
  <c r="L7"/>
  <c r="K7"/>
  <c r="I7"/>
  <c r="G7"/>
  <c r="F7"/>
  <c r="D7"/>
  <c r="N6"/>
  <c r="L6"/>
  <c r="K6"/>
  <c r="I6"/>
  <c r="G6"/>
  <c r="F6"/>
  <c r="D6"/>
  <c r="M12"/>
  <c r="L5"/>
  <c r="K5"/>
  <c r="I5"/>
  <c r="G5"/>
  <c r="F5"/>
  <c r="D5"/>
  <c r="J12" i="14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Q9"/>
  <c r="L9"/>
  <c r="K9"/>
  <c r="I9"/>
  <c r="G9"/>
  <c r="F9"/>
  <c r="D9"/>
  <c r="P8"/>
  <c r="N8"/>
  <c r="L8"/>
  <c r="K8"/>
  <c r="I8"/>
  <c r="G8"/>
  <c r="F8"/>
  <c r="D8"/>
  <c r="Q7"/>
  <c r="L7"/>
  <c r="K7"/>
  <c r="I7"/>
  <c r="G7"/>
  <c r="F7"/>
  <c r="D7"/>
  <c r="P6"/>
  <c r="L6"/>
  <c r="K6"/>
  <c r="I6"/>
  <c r="G6"/>
  <c r="F6"/>
  <c r="D6"/>
  <c r="Q5"/>
  <c r="L5"/>
  <c r="K5"/>
  <c r="I5"/>
  <c r="G5"/>
  <c r="F5"/>
  <c r="D5"/>
  <c r="J12" i="13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N9"/>
  <c r="L9"/>
  <c r="K9"/>
  <c r="I9"/>
  <c r="G9"/>
  <c r="F9"/>
  <c r="D9"/>
  <c r="P8"/>
  <c r="L8"/>
  <c r="K8"/>
  <c r="I8"/>
  <c r="G8"/>
  <c r="F8"/>
  <c r="D8"/>
  <c r="N7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12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N9"/>
  <c r="L9"/>
  <c r="K9"/>
  <c r="I9"/>
  <c r="G9"/>
  <c r="F9"/>
  <c r="D9"/>
  <c r="L8"/>
  <c r="K8"/>
  <c r="I8"/>
  <c r="G8"/>
  <c r="F8"/>
  <c r="D8"/>
  <c r="N7"/>
  <c r="L7"/>
  <c r="K7"/>
  <c r="I7"/>
  <c r="G7"/>
  <c r="F7"/>
  <c r="D7"/>
  <c r="L6"/>
  <c r="K6"/>
  <c r="I6"/>
  <c r="G6"/>
  <c r="F6"/>
  <c r="D6"/>
  <c r="L5"/>
  <c r="K5"/>
  <c r="I5"/>
  <c r="G5"/>
  <c r="F5"/>
  <c r="D5"/>
  <c r="J12" i="11"/>
  <c r="H12"/>
  <c r="I12" s="1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N9"/>
  <c r="L9"/>
  <c r="K9"/>
  <c r="I9"/>
  <c r="G9"/>
  <c r="F9"/>
  <c r="D9"/>
  <c r="L8"/>
  <c r="K8"/>
  <c r="I8"/>
  <c r="G8"/>
  <c r="F8"/>
  <c r="D8"/>
  <c r="L7"/>
  <c r="K7"/>
  <c r="I7"/>
  <c r="G7"/>
  <c r="F7"/>
  <c r="D7"/>
  <c r="P6"/>
  <c r="L6"/>
  <c r="K6"/>
  <c r="I6"/>
  <c r="G6"/>
  <c r="F6"/>
  <c r="D6"/>
  <c r="O12"/>
  <c r="M12"/>
  <c r="L5"/>
  <c r="K5"/>
  <c r="I5"/>
  <c r="G5"/>
  <c r="F5"/>
  <c r="D5"/>
  <c r="J12" i="10"/>
  <c r="H12"/>
  <c r="E12"/>
  <c r="C12"/>
  <c r="O11"/>
  <c r="Q11" s="1"/>
  <c r="N11"/>
  <c r="M11"/>
  <c r="L11"/>
  <c r="K11"/>
  <c r="I11"/>
  <c r="G11"/>
  <c r="F11"/>
  <c r="D11"/>
  <c r="P10"/>
  <c r="L10"/>
  <c r="K10"/>
  <c r="I10"/>
  <c r="G10"/>
  <c r="F10"/>
  <c r="D10"/>
  <c r="P9"/>
  <c r="L9"/>
  <c r="K9"/>
  <c r="I9"/>
  <c r="G9"/>
  <c r="F9"/>
  <c r="D9"/>
  <c r="P8"/>
  <c r="L8"/>
  <c r="K8"/>
  <c r="I8"/>
  <c r="G8"/>
  <c r="F8"/>
  <c r="D8"/>
  <c r="P7"/>
  <c r="L7"/>
  <c r="K7"/>
  <c r="I7"/>
  <c r="G7"/>
  <c r="F7"/>
  <c r="D7"/>
  <c r="P6"/>
  <c r="N6"/>
  <c r="L6"/>
  <c r="K6"/>
  <c r="I6"/>
  <c r="G6"/>
  <c r="F6"/>
  <c r="D6"/>
  <c r="P5"/>
  <c r="M12"/>
  <c r="L5"/>
  <c r="K5"/>
  <c r="I5"/>
  <c r="G5"/>
  <c r="F5"/>
  <c r="D5"/>
  <c r="J12" i="9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P7"/>
  <c r="L7"/>
  <c r="K7"/>
  <c r="I7"/>
  <c r="G7"/>
  <c r="F7"/>
  <c r="D7"/>
  <c r="N6"/>
  <c r="L6"/>
  <c r="K6"/>
  <c r="I6"/>
  <c r="G6"/>
  <c r="F6"/>
  <c r="D6"/>
  <c r="P5"/>
  <c r="L5"/>
  <c r="K5"/>
  <c r="I5"/>
  <c r="G5"/>
  <c r="F5"/>
  <c r="D5"/>
  <c r="J12" i="8"/>
  <c r="H12"/>
  <c r="E12"/>
  <c r="C12"/>
  <c r="N11"/>
  <c r="L11"/>
  <c r="K11"/>
  <c r="I11"/>
  <c r="G11"/>
  <c r="F11"/>
  <c r="D11"/>
  <c r="P10"/>
  <c r="L10"/>
  <c r="K10"/>
  <c r="I10"/>
  <c r="G10"/>
  <c r="F10"/>
  <c r="D10"/>
  <c r="L9"/>
  <c r="K9"/>
  <c r="I9"/>
  <c r="G9"/>
  <c r="F9"/>
  <c r="D9"/>
  <c r="P8"/>
  <c r="N8"/>
  <c r="L8"/>
  <c r="K8"/>
  <c r="I8"/>
  <c r="G8"/>
  <c r="F8"/>
  <c r="D8"/>
  <c r="P7"/>
  <c r="L7"/>
  <c r="K7"/>
  <c r="I7"/>
  <c r="G7"/>
  <c r="F7"/>
  <c r="D7"/>
  <c r="P6"/>
  <c r="L6"/>
  <c r="K6"/>
  <c r="I6"/>
  <c r="G6"/>
  <c r="F6"/>
  <c r="D6"/>
  <c r="N5"/>
  <c r="M12"/>
  <c r="L5"/>
  <c r="K5"/>
  <c r="I5"/>
  <c r="G5"/>
  <c r="F5"/>
  <c r="D5"/>
  <c r="J12" i="7"/>
  <c r="H12"/>
  <c r="E12"/>
  <c r="C12"/>
  <c r="N11"/>
  <c r="L11"/>
  <c r="K11"/>
  <c r="I11"/>
  <c r="G11"/>
  <c r="F11"/>
  <c r="D11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N7"/>
  <c r="L7"/>
  <c r="K7"/>
  <c r="I7"/>
  <c r="G7"/>
  <c r="F7"/>
  <c r="D7"/>
  <c r="L6"/>
  <c r="K6"/>
  <c r="I6"/>
  <c r="G6"/>
  <c r="F6"/>
  <c r="D6"/>
  <c r="L5"/>
  <c r="K5"/>
  <c r="I5"/>
  <c r="G5"/>
  <c r="F5"/>
  <c r="D5"/>
  <c r="J12" i="6"/>
  <c r="H12"/>
  <c r="E12"/>
  <c r="C12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4"/>
  <c r="H12"/>
  <c r="E12"/>
  <c r="C12"/>
  <c r="L11"/>
  <c r="K11"/>
  <c r="I11"/>
  <c r="G11"/>
  <c r="F11"/>
  <c r="D11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N7"/>
  <c r="L7"/>
  <c r="K7"/>
  <c r="I7"/>
  <c r="G7"/>
  <c r="F7"/>
  <c r="D7"/>
  <c r="P6"/>
  <c r="L6"/>
  <c r="K6"/>
  <c r="I6"/>
  <c r="G6"/>
  <c r="F6"/>
  <c r="D6"/>
  <c r="L5"/>
  <c r="K5"/>
  <c r="I5"/>
  <c r="G5"/>
  <c r="F5"/>
  <c r="D5"/>
  <c r="N10" i="20" l="1"/>
  <c r="P10"/>
  <c r="K12"/>
  <c r="P9"/>
  <c r="N9"/>
  <c r="F12"/>
  <c r="Q9"/>
  <c r="P8"/>
  <c r="I12"/>
  <c r="N8"/>
  <c r="Q7"/>
  <c r="N6"/>
  <c r="D12"/>
  <c r="P6"/>
  <c r="L12"/>
  <c r="Q5"/>
  <c r="N5"/>
  <c r="P5"/>
  <c r="Q6"/>
  <c r="Q8"/>
  <c r="Q10"/>
  <c r="G12"/>
  <c r="O12"/>
  <c r="N12" s="1"/>
  <c r="N10" i="19"/>
  <c r="Q10"/>
  <c r="Q9"/>
  <c r="N8"/>
  <c r="Q8"/>
  <c r="Q7"/>
  <c r="I12"/>
  <c r="M12"/>
  <c r="N6"/>
  <c r="Q6"/>
  <c r="L12"/>
  <c r="Q5"/>
  <c r="D12"/>
  <c r="G12"/>
  <c r="N5"/>
  <c r="P5"/>
  <c r="P7"/>
  <c r="P9"/>
  <c r="P11"/>
  <c r="K12"/>
  <c r="O12"/>
  <c r="P10" i="18"/>
  <c r="F12"/>
  <c r="N10"/>
  <c r="Q10"/>
  <c r="N9"/>
  <c r="Q9"/>
  <c r="N8"/>
  <c r="Q8"/>
  <c r="N7"/>
  <c r="Q7"/>
  <c r="P6"/>
  <c r="I12"/>
  <c r="M12"/>
  <c r="N6"/>
  <c r="Q6"/>
  <c r="L12"/>
  <c r="Q5"/>
  <c r="D12"/>
  <c r="G12"/>
  <c r="N5"/>
  <c r="P5"/>
  <c r="P7"/>
  <c r="P9"/>
  <c r="P11"/>
  <c r="K12"/>
  <c r="O12"/>
  <c r="N11" i="17"/>
  <c r="Q11"/>
  <c r="N10"/>
  <c r="N9"/>
  <c r="Q9"/>
  <c r="N8"/>
  <c r="P8"/>
  <c r="P7"/>
  <c r="N7"/>
  <c r="Q7"/>
  <c r="N6"/>
  <c r="K12"/>
  <c r="L12"/>
  <c r="N5"/>
  <c r="D12"/>
  <c r="Q5"/>
  <c r="F12"/>
  <c r="Q6"/>
  <c r="Q8"/>
  <c r="P9"/>
  <c r="Q10"/>
  <c r="G12"/>
  <c r="I12"/>
  <c r="O12"/>
  <c r="N12" s="1"/>
  <c r="P10" i="16"/>
  <c r="N10"/>
  <c r="Q10"/>
  <c r="N9"/>
  <c r="Q9"/>
  <c r="P8"/>
  <c r="N8"/>
  <c r="Q8"/>
  <c r="N7"/>
  <c r="Q7"/>
  <c r="I12"/>
  <c r="P6"/>
  <c r="F12"/>
  <c r="N6"/>
  <c r="Q6"/>
  <c r="L12"/>
  <c r="Q5"/>
  <c r="D12"/>
  <c r="G12"/>
  <c r="N5"/>
  <c r="P5"/>
  <c r="P7"/>
  <c r="P9"/>
  <c r="P11"/>
  <c r="K12"/>
  <c r="O12"/>
  <c r="N12" s="1"/>
  <c r="N10" i="15"/>
  <c r="Q10"/>
  <c r="Q9"/>
  <c r="P8"/>
  <c r="N8"/>
  <c r="Q8"/>
  <c r="N7"/>
  <c r="Q7"/>
  <c r="P6"/>
  <c r="F12"/>
  <c r="Q6"/>
  <c r="I12"/>
  <c r="L12"/>
  <c r="Q5"/>
  <c r="D12"/>
  <c r="G12"/>
  <c r="N5"/>
  <c r="P5"/>
  <c r="P7"/>
  <c r="P9"/>
  <c r="P11"/>
  <c r="K12"/>
  <c r="O12"/>
  <c r="N12" s="1"/>
  <c r="M12" i="14"/>
  <c r="N10"/>
  <c r="Q10"/>
  <c r="N9"/>
  <c r="D12"/>
  <c r="Q8"/>
  <c r="N7"/>
  <c r="N6"/>
  <c r="Q6"/>
  <c r="I12"/>
  <c r="L12"/>
  <c r="F12"/>
  <c r="N5"/>
  <c r="P5"/>
  <c r="P7"/>
  <c r="P9"/>
  <c r="P11"/>
  <c r="G12"/>
  <c r="K12"/>
  <c r="O12"/>
  <c r="P10" i="13"/>
  <c r="N10"/>
  <c r="Q10"/>
  <c r="Q9"/>
  <c r="N8"/>
  <c r="Q8"/>
  <c r="Q7"/>
  <c r="F12"/>
  <c r="M12"/>
  <c r="N6"/>
  <c r="Q6"/>
  <c r="I12"/>
  <c r="L12"/>
  <c r="Q5"/>
  <c r="D12"/>
  <c r="G12"/>
  <c r="N5"/>
  <c r="P5"/>
  <c r="P7"/>
  <c r="P9"/>
  <c r="P11"/>
  <c r="K12"/>
  <c r="O12"/>
  <c r="N12" s="1"/>
  <c r="N10" i="12"/>
  <c r="M12"/>
  <c r="P10"/>
  <c r="Q9"/>
  <c r="P8"/>
  <c r="N8"/>
  <c r="Q8"/>
  <c r="I12"/>
  <c r="Q7"/>
  <c r="P6"/>
  <c r="F12"/>
  <c r="N6"/>
  <c r="Q6"/>
  <c r="L12"/>
  <c r="Q5"/>
  <c r="G12"/>
  <c r="N5"/>
  <c r="P5"/>
  <c r="P7"/>
  <c r="P9"/>
  <c r="Q10"/>
  <c r="P11"/>
  <c r="K12"/>
  <c r="O12"/>
  <c r="D12"/>
  <c r="P10" i="11"/>
  <c r="N10"/>
  <c r="Q10"/>
  <c r="Q9"/>
  <c r="P8"/>
  <c r="N8"/>
  <c r="Q8"/>
  <c r="N12"/>
  <c r="N7"/>
  <c r="D12"/>
  <c r="P7"/>
  <c r="N6"/>
  <c r="Q6"/>
  <c r="L12"/>
  <c r="F12"/>
  <c r="P12"/>
  <c r="Q12"/>
  <c r="Q5"/>
  <c r="Q7"/>
  <c r="N5"/>
  <c r="P5"/>
  <c r="P9"/>
  <c r="G12"/>
  <c r="K12"/>
  <c r="N10" i="10"/>
  <c r="N9"/>
  <c r="Q9"/>
  <c r="N8"/>
  <c r="N7"/>
  <c r="Q7"/>
  <c r="I12"/>
  <c r="L12"/>
  <c r="N5"/>
  <c r="D12"/>
  <c r="Q5"/>
  <c r="F12"/>
  <c r="Q6"/>
  <c r="Q8"/>
  <c r="Q10"/>
  <c r="P11"/>
  <c r="G12"/>
  <c r="K12"/>
  <c r="O12"/>
  <c r="N12" s="1"/>
  <c r="N10" i="9"/>
  <c r="P10"/>
  <c r="P9"/>
  <c r="K12"/>
  <c r="N9"/>
  <c r="Q9"/>
  <c r="N8"/>
  <c r="D12"/>
  <c r="P8"/>
  <c r="N7"/>
  <c r="Q7"/>
  <c r="P6"/>
  <c r="I12"/>
  <c r="L12"/>
  <c r="N5"/>
  <c r="F12"/>
  <c r="Q5"/>
  <c r="Q6"/>
  <c r="Q8"/>
  <c r="Q10"/>
  <c r="G12"/>
  <c r="M12"/>
  <c r="O12"/>
  <c r="Q11" i="8"/>
  <c r="N10"/>
  <c r="P9"/>
  <c r="Q9"/>
  <c r="N9"/>
  <c r="N7"/>
  <c r="I12"/>
  <c r="Q7"/>
  <c r="N6"/>
  <c r="L12"/>
  <c r="P5"/>
  <c r="D12"/>
  <c r="Q5"/>
  <c r="F12"/>
  <c r="Q6"/>
  <c r="Q8"/>
  <c r="Q10"/>
  <c r="P11"/>
  <c r="G12"/>
  <c r="K12"/>
  <c r="O12"/>
  <c r="Q11" i="7"/>
  <c r="P10"/>
  <c r="N10"/>
  <c r="Q10"/>
  <c r="N9"/>
  <c r="I12"/>
  <c r="Q9"/>
  <c r="N8"/>
  <c r="Q8"/>
  <c r="M12"/>
  <c r="Q7"/>
  <c r="P6"/>
  <c r="F12"/>
  <c r="N6"/>
  <c r="Q6"/>
  <c r="L12"/>
  <c r="Q5"/>
  <c r="D12"/>
  <c r="G12"/>
  <c r="N5"/>
  <c r="P5"/>
  <c r="P7"/>
  <c r="P9"/>
  <c r="P11"/>
  <c r="K12"/>
  <c r="O12"/>
  <c r="N12" s="1"/>
  <c r="P11" i="6"/>
  <c r="N11"/>
  <c r="Q11"/>
  <c r="N10"/>
  <c r="P10"/>
  <c r="P9"/>
  <c r="N9"/>
  <c r="Q9"/>
  <c r="N8"/>
  <c r="P8"/>
  <c r="P7"/>
  <c r="N7"/>
  <c r="Q7"/>
  <c r="K12"/>
  <c r="N6"/>
  <c r="P6"/>
  <c r="I12"/>
  <c r="L12"/>
  <c r="P5"/>
  <c r="D12"/>
  <c r="N5"/>
  <c r="F12"/>
  <c r="Q5"/>
  <c r="Q6"/>
  <c r="Q8"/>
  <c r="Q10"/>
  <c r="G12"/>
  <c r="M12"/>
  <c r="O12"/>
  <c r="N11" i="4"/>
  <c r="Q11"/>
  <c r="I12"/>
  <c r="P10"/>
  <c r="N10"/>
  <c r="Q10"/>
  <c r="Q9"/>
  <c r="N9"/>
  <c r="Q8"/>
  <c r="M12"/>
  <c r="N8"/>
  <c r="Q7"/>
  <c r="N6"/>
  <c r="Q6"/>
  <c r="L12"/>
  <c r="F12"/>
  <c r="Q5"/>
  <c r="D12"/>
  <c r="G12"/>
  <c r="N5"/>
  <c r="P5"/>
  <c r="P7"/>
  <c r="P9"/>
  <c r="P11"/>
  <c r="K12"/>
  <c r="O12"/>
  <c r="N12" s="1"/>
  <c r="P12" i="20" l="1"/>
  <c r="Q12"/>
  <c r="N12" i="19"/>
  <c r="P12"/>
  <c r="Q12"/>
  <c r="N12" i="18"/>
  <c r="P12"/>
  <c r="Q12"/>
  <c r="P12" i="17"/>
  <c r="Q12"/>
  <c r="P12" i="16"/>
  <c r="Q12"/>
  <c r="P12" i="15"/>
  <c r="Q12"/>
  <c r="P12" i="14"/>
  <c r="Q12"/>
  <c r="N12"/>
  <c r="P12" i="13"/>
  <c r="Q12"/>
  <c r="P12" i="12"/>
  <c r="Q12"/>
  <c r="N12"/>
  <c r="P12" i="10"/>
  <c r="Q12"/>
  <c r="N12" i="9"/>
  <c r="P12"/>
  <c r="Q12"/>
  <c r="P12" i="8"/>
  <c r="Q12"/>
  <c r="N12"/>
  <c r="P12" i="7"/>
  <c r="Q12"/>
  <c r="N12" i="6"/>
  <c r="P12"/>
  <c r="Q12"/>
  <c r="P12" i="4"/>
  <c r="Q12"/>
</calcChain>
</file>

<file path=xl/sharedStrings.xml><?xml version="1.0" encoding="utf-8"?>
<sst xmlns="http://schemas.openxmlformats.org/spreadsheetml/2006/main" count="480" uniqueCount="34">
  <si>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</si>
  <si>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</si>
  <si>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</si>
  <si>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</si>
  <si>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</si>
  <si>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</si>
  <si>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</si>
  <si>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</si>
  <si>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</si>
  <si>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</si>
  <si>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</si>
  <si>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</si>
  <si>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</si>
  <si>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</si>
  <si>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</si>
  <si>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</si>
  <si>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</si>
  <si>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Schleswig-Holstein</t>
  </si>
  <si>
    <t>Quelle: Bundesinstitut für Berufsbildung, Erhebung zum 30. September 2011</t>
  </si>
  <si>
    <t>Neu abgeschlossene Ausbildungsverträge vom 01. Oktober 2010 bis zum 30. September 2011, unterteilt nach Zuständigkeitsbereichen und Geschlecht
 in Hamburg</t>
  </si>
  <si>
    <t>Neu abgeschlossene Ausbildungsverträge vom 01. Oktober 2010 bis zum 30. September 2011, unterteilt nach Zuständigkeitsbereichen und Geschlecht
 in Niedersachsen</t>
  </si>
  <si>
    <t>Neu abgeschlossene Ausbildungsverträge vom 01. Oktober 2010 bis zum 30. September 2011, unterteilt nach Zuständigkeitsbereichen und Geschlecht
 in Bremen</t>
  </si>
  <si>
    <t>Neu abgeschlossene Ausbildungsverträge vom 01. Oktober 2010 bis zum 30. September 2011, unterteilt nach Zuständigkeitsbereichen und Geschlecht
 in Nordrhein-Westfalen</t>
  </si>
  <si>
    <t>Neu abgeschlossene Ausbildungsverträge vom 01. Oktober 2010 bis zum 30. September 2011, unterteilt nach Zuständigkeitsbereichen und Geschlecht
 in Hessen</t>
  </si>
  <si>
    <t>Neu abgeschlossene Ausbildungsverträge vom 01. Oktober 2010 bis zum 30. September 2011, unterteilt nach Zuständigkeitsbereichen und Geschlecht
 in Rheinland-Pfalz</t>
  </si>
  <si>
    <t>Neu abgeschlossene Ausbildungsverträge vom 01. Oktober 2010 bis zum 30. September 2011, unterteilt nach Zuständigkeitsbereichen und Geschlecht
 in Baden-Württemberg</t>
  </si>
  <si>
    <t>Neu abgeschlossene Ausbildungsverträge vom 01. Oktober 2010 bis zum 30. September 2011, unterteilt nach Zuständigkeitsbereichen und Geschlecht
 in Bayern</t>
  </si>
  <si>
    <t>Neu abgeschlossene Ausbildungsverträge vom 01. Oktober 2010 bis zum 30. September 2011, unterteilt nach Zuständigkeitsbereichen und Geschlecht
 im Saarland</t>
  </si>
  <si>
    <t>Neu abgeschlossene Ausbildungsverträge vom 01. Oktober 2010 bis zum 30. September 2011, unterteilt nach Zuständigkeitsbereichen und Geschlecht
 in Berlin</t>
  </si>
  <si>
    <t>Neu abgeschlossene Ausbildungsverträge vom 01. Oktober 2010 bis zum 30. September 2011, unterteilt nach Zuständigkeitsbereichen und Geschlecht
 in Brandenburg</t>
  </si>
  <si>
    <t>Neu abgeschlossene Ausbildungsverträge vom 01. Oktober 2010 bis zum 30. September 2011, unterteilt nach Zuständigkeitsbereichen und Geschlecht
 in Mecklenburg-Vorpommern</t>
  </si>
  <si>
    <t>Neu abgeschlossene Ausbildungsverträge vom 01. Oktober 2010 bis zum 30. September 2011, unterteilt nach Zuständigkeitsbereichen und Geschlecht
 in Sachsen</t>
  </si>
  <si>
    <t>Neu abgeschlossene Ausbildungsverträge vom 01. Oktober 2010 bis zum 30. September 2011, unterteilt nach Zuständigkeitsbereichen und Geschlecht
 in Sachsen-Anhalt</t>
  </si>
  <si>
    <t>Neu abgeschlossene Ausbildungsverträge vom 01. Oktober 2010 bis zum 30. September 2011, unterteilt nach Zuständigkeitsbereichen und Geschlecht
 in Thüringen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</si>
</sst>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164" fontId="1" fillId="0" borderId="0" xfId="1" applyNumberFormat="1" applyFill="1"/>
    <xf numFmtId="3" fontId="1" fillId="0" borderId="0" xfId="1" applyNumberFormat="1" applyFill="1"/>
    <xf numFmtId="164" fontId="1" fillId="0" borderId="0" xfId="1" applyNumberFormat="1" applyFill="1" applyAlignment="1">
      <alignment horizontal="center"/>
    </xf>
    <xf numFmtId="0" fontId="1" fillId="0" borderId="0" xfId="1" applyFill="1"/>
    <xf numFmtId="4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0.doc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1.doc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2.doc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3.doc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4.doc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5.doc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6.doc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4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5.doc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6.doc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7.doc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8.doc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9.doc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5925</v>
      </c>
      <c r="D5" s="24">
        <f t="shared" ref="D5:D12" si="0">IF(C5+E5&lt;&gt;0,100*(C5/(C5+E5)),".")</f>
        <v>57.6979257960853</v>
      </c>
      <c r="E5" s="23">
        <v>4344</v>
      </c>
      <c r="F5" s="24">
        <f t="shared" ref="F5:F12" si="1">IF(E5+C5&lt;&gt;0,100*(E5/(E5+C5)),".")</f>
        <v>42.3020742039147</v>
      </c>
      <c r="G5" s="25">
        <f>E5+C5</f>
        <v>10269</v>
      </c>
      <c r="H5" s="23">
        <v>584</v>
      </c>
      <c r="I5" s="24">
        <f t="shared" ref="I5:I12" si="2">IF(H5+J5&lt;&gt;0,100*(H5/(H5+J5)),".")</f>
        <v>54.376163873370572</v>
      </c>
      <c r="J5" s="23">
        <v>490</v>
      </c>
      <c r="K5" s="24">
        <f t="shared" ref="K5:K12" si="3">IF(J5+H5&lt;&gt;0,100*(J5/(J5+H5)),".")</f>
        <v>45.623836126629428</v>
      </c>
      <c r="L5" s="25">
        <f>J5+H5</f>
        <v>1074</v>
      </c>
      <c r="M5" s="23">
        <v>6509</v>
      </c>
      <c r="N5" s="24">
        <f t="shared" ref="N5:N12" si="4">IF(M5+O5&lt;&gt;0,100*(M5/(M5+O5)),".")</f>
        <v>57.383408269417259</v>
      </c>
      <c r="O5" s="23">
        <v>4834</v>
      </c>
      <c r="P5" s="26">
        <f t="shared" ref="P5:P12" si="5">IF(O5+M5&lt;&gt;0,100*(O5/(O5+M5)),".")</f>
        <v>42.616591730582734</v>
      </c>
      <c r="Q5" s="25">
        <f>O5+M5</f>
        <v>11343</v>
      </c>
    </row>
    <row r="6" spans="1:17" ht="15" customHeight="1">
      <c r="A6" s="21"/>
      <c r="B6" s="22" t="s">
        <v>9</v>
      </c>
      <c r="C6" s="23">
        <v>4180</v>
      </c>
      <c r="D6" s="24">
        <f t="shared" si="0"/>
        <v>73.500967117988395</v>
      </c>
      <c r="E6" s="23">
        <v>1507</v>
      </c>
      <c r="F6" s="24">
        <f t="shared" si="1"/>
        <v>26.499032882011601</v>
      </c>
      <c r="G6" s="25">
        <f>E6+C6</f>
        <v>5687</v>
      </c>
      <c r="H6" s="23">
        <v>1005</v>
      </c>
      <c r="I6" s="24">
        <f t="shared" si="2"/>
        <v>77.248270561106835</v>
      </c>
      <c r="J6" s="23">
        <v>296</v>
      </c>
      <c r="K6" s="24">
        <f t="shared" si="3"/>
        <v>22.751729438893157</v>
      </c>
      <c r="L6" s="25">
        <f>J6+H6</f>
        <v>1301</v>
      </c>
      <c r="M6" s="23">
        <v>5185</v>
      </c>
      <c r="N6" s="24">
        <f t="shared" si="4"/>
        <v>74.198626216370926</v>
      </c>
      <c r="O6" s="23">
        <v>1803</v>
      </c>
      <c r="P6" s="26">
        <f t="shared" si="5"/>
        <v>25.801373783629078</v>
      </c>
      <c r="Q6" s="25">
        <f>O6+M6</f>
        <v>6988</v>
      </c>
    </row>
    <row r="7" spans="1:17" ht="15" customHeight="1">
      <c r="A7" s="21"/>
      <c r="B7" s="22" t="s">
        <v>10</v>
      </c>
      <c r="C7" s="23">
        <v>205</v>
      </c>
      <c r="D7" s="24">
        <f t="shared" si="0"/>
        <v>43.524416135881104</v>
      </c>
      <c r="E7" s="23">
        <v>266</v>
      </c>
      <c r="F7" s="24">
        <f t="shared" si="1"/>
        <v>56.475583864118896</v>
      </c>
      <c r="G7" s="25">
        <f t="shared" ref="G7:G12" si="6">E7+C7</f>
        <v>471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205</v>
      </c>
      <c r="N7" s="24">
        <f t="shared" si="4"/>
        <v>43.524416135881104</v>
      </c>
      <c r="O7" s="23">
        <v>266</v>
      </c>
      <c r="P7" s="26">
        <f t="shared" si="5"/>
        <v>56.475583864118896</v>
      </c>
      <c r="Q7" s="25">
        <f t="shared" ref="Q7:Q12" si="8">O7+M7</f>
        <v>471</v>
      </c>
    </row>
    <row r="8" spans="1:17" ht="15" customHeight="1">
      <c r="A8" s="21"/>
      <c r="B8" s="22" t="s">
        <v>11</v>
      </c>
      <c r="C8" s="23">
        <v>494</v>
      </c>
      <c r="D8" s="24">
        <f t="shared" si="0"/>
        <v>78.164556962025316</v>
      </c>
      <c r="E8" s="23">
        <v>138</v>
      </c>
      <c r="F8" s="24">
        <f t="shared" si="1"/>
        <v>21.835443037974684</v>
      </c>
      <c r="G8" s="25">
        <f t="shared" si="6"/>
        <v>632</v>
      </c>
      <c r="H8" s="23">
        <v>110</v>
      </c>
      <c r="I8" s="24">
        <f t="shared" si="2"/>
        <v>62.146892655367239</v>
      </c>
      <c r="J8" s="23">
        <v>67</v>
      </c>
      <c r="K8" s="24">
        <f t="shared" si="3"/>
        <v>37.853107344632768</v>
      </c>
      <c r="L8" s="25">
        <f t="shared" si="7"/>
        <v>177</v>
      </c>
      <c r="M8" s="23">
        <v>604</v>
      </c>
      <c r="N8" s="24">
        <f t="shared" si="4"/>
        <v>74.660074165636587</v>
      </c>
      <c r="O8" s="23">
        <v>205</v>
      </c>
      <c r="P8" s="26">
        <f t="shared" si="5"/>
        <v>25.339925834363413</v>
      </c>
      <c r="Q8" s="25">
        <f t="shared" si="8"/>
        <v>809</v>
      </c>
    </row>
    <row r="9" spans="1:17" ht="15" customHeight="1">
      <c r="A9" s="21"/>
      <c r="B9" s="22" t="s">
        <v>12</v>
      </c>
      <c r="C9" s="23">
        <v>110</v>
      </c>
      <c r="D9" s="24">
        <f t="shared" si="0"/>
        <v>6.699147381242387</v>
      </c>
      <c r="E9" s="23">
        <v>1532</v>
      </c>
      <c r="F9" s="24">
        <f t="shared" si="1"/>
        <v>93.300852618757617</v>
      </c>
      <c r="G9" s="25">
        <f t="shared" si="6"/>
        <v>1642</v>
      </c>
      <c r="H9" s="23">
        <v>28</v>
      </c>
      <c r="I9" s="24">
        <f t="shared" si="2"/>
        <v>20.437956204379564</v>
      </c>
      <c r="J9" s="23">
        <v>109</v>
      </c>
      <c r="K9" s="24">
        <f t="shared" si="3"/>
        <v>79.56204379562044</v>
      </c>
      <c r="L9" s="25">
        <f t="shared" si="7"/>
        <v>137</v>
      </c>
      <c r="M9" s="23">
        <v>138</v>
      </c>
      <c r="N9" s="24">
        <f t="shared" si="4"/>
        <v>7.75716694772344</v>
      </c>
      <c r="O9" s="23">
        <v>1641</v>
      </c>
      <c r="P9" s="26">
        <f t="shared" si="5"/>
        <v>92.242833052276566</v>
      </c>
      <c r="Q9" s="25">
        <f t="shared" si="8"/>
        <v>1779</v>
      </c>
    </row>
    <row r="10" spans="1:17" ht="15" customHeight="1">
      <c r="A10" s="21"/>
      <c r="B10" s="22" t="s">
        <v>13</v>
      </c>
      <c r="C10" s="23">
        <v>17</v>
      </c>
      <c r="D10" s="24">
        <f t="shared" si="0"/>
        <v>13.076923076923078</v>
      </c>
      <c r="E10" s="23">
        <v>113</v>
      </c>
      <c r="F10" s="24">
        <f t="shared" si="1"/>
        <v>86.92307692307692</v>
      </c>
      <c r="G10" s="25">
        <f t="shared" si="6"/>
        <v>130</v>
      </c>
      <c r="H10" s="23">
        <v>0</v>
      </c>
      <c r="I10" s="24">
        <f t="shared" si="2"/>
        <v>0</v>
      </c>
      <c r="J10" s="23">
        <v>3</v>
      </c>
      <c r="K10" s="24">
        <f t="shared" si="3"/>
        <v>100</v>
      </c>
      <c r="L10" s="25">
        <f t="shared" si="7"/>
        <v>3</v>
      </c>
      <c r="M10" s="23">
        <v>17</v>
      </c>
      <c r="N10" s="24">
        <f t="shared" si="4"/>
        <v>12.781954887218044</v>
      </c>
      <c r="O10" s="23">
        <v>116</v>
      </c>
      <c r="P10" s="26">
        <f t="shared" si="5"/>
        <v>87.218045112781951</v>
      </c>
      <c r="Q10" s="25">
        <f t="shared" si="8"/>
        <v>133</v>
      </c>
    </row>
    <row r="11" spans="1:17" ht="15" customHeight="1">
      <c r="A11" s="21"/>
      <c r="B11" s="27" t="s">
        <v>14</v>
      </c>
      <c r="C11" s="28">
        <v>22</v>
      </c>
      <c r="D11" s="29">
        <f t="shared" si="0"/>
        <v>95.652173913043484</v>
      </c>
      <c r="E11" s="28">
        <v>1</v>
      </c>
      <c r="F11" s="29">
        <f t="shared" si="1"/>
        <v>4.3478260869565215</v>
      </c>
      <c r="G11" s="25">
        <f t="shared" si="6"/>
        <v>23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22</v>
      </c>
      <c r="N11" s="29">
        <f t="shared" si="4"/>
        <v>95.652173913043484</v>
      </c>
      <c r="O11" s="28">
        <v>1</v>
      </c>
      <c r="P11" s="30">
        <f t="shared" si="5"/>
        <v>4.3478260869565215</v>
      </c>
      <c r="Q11" s="25">
        <f t="shared" si="8"/>
        <v>23</v>
      </c>
    </row>
    <row r="12" spans="1:17" s="37" customFormat="1" ht="15" customHeight="1">
      <c r="A12" s="31"/>
      <c r="B12" s="32" t="s">
        <v>15</v>
      </c>
      <c r="C12" s="33">
        <f>SUM(C5:C11)</f>
        <v>10953</v>
      </c>
      <c r="D12" s="34">
        <f t="shared" si="0"/>
        <v>58.093773204625009</v>
      </c>
      <c r="E12" s="33">
        <f>SUM(E5:E11)</f>
        <v>7901</v>
      </c>
      <c r="F12" s="34">
        <f t="shared" si="1"/>
        <v>41.906226795374984</v>
      </c>
      <c r="G12" s="35">
        <f t="shared" si="6"/>
        <v>18854</v>
      </c>
      <c r="H12" s="33">
        <f>SUM(H5:H11)</f>
        <v>1727</v>
      </c>
      <c r="I12" s="34">
        <f t="shared" si="2"/>
        <v>64.153046062407142</v>
      </c>
      <c r="J12" s="33">
        <f>SUM(J5:J11)</f>
        <v>965</v>
      </c>
      <c r="K12" s="34">
        <f t="shared" si="3"/>
        <v>35.846953937592865</v>
      </c>
      <c r="L12" s="35">
        <f t="shared" si="7"/>
        <v>2692</v>
      </c>
      <c r="M12" s="33">
        <f>SUM(M5:M11)</f>
        <v>12680</v>
      </c>
      <c r="N12" s="34">
        <f t="shared" si="4"/>
        <v>58.850830780655336</v>
      </c>
      <c r="O12" s="33">
        <f>SUM(O5:O11)</f>
        <v>8866</v>
      </c>
      <c r="P12" s="36">
        <f t="shared" si="5"/>
        <v>41.149169219344657</v>
      </c>
      <c r="Q12" s="35">
        <f t="shared" si="8"/>
        <v>21546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14.12.2011&amp;RSchleswig-Holstein</oddHeader>
    <oddFooter>&amp;R&amp;10Tabelle 41.1 mw</oddFooter>
  </headerFooter>
  <legacyDrawing r:id="rId2"/>
  <oleObjects>
    <oleObject progId="Word.Document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2274</v>
      </c>
      <c r="D5" s="24">
        <f t="shared" ref="D5:D12" si="0">IF(C5+E5&lt;&gt;0,100*(C5/(C5+E5)),".")</f>
        <v>58.896658896658892</v>
      </c>
      <c r="E5" s="23">
        <v>1587</v>
      </c>
      <c r="F5" s="24">
        <f t="shared" ref="F5:F12" si="1">IF(E5+C5&lt;&gt;0,100*(E5/(E5+C5)),".")</f>
        <v>41.103341103341101</v>
      </c>
      <c r="G5" s="25">
        <f>E5+C5</f>
        <v>3861</v>
      </c>
      <c r="H5" s="23">
        <v>564</v>
      </c>
      <c r="I5" s="24">
        <f t="shared" ref="I5:I12" si="2">IF(H5+J5&lt;&gt;0,100*(H5/(H5+J5)),".")</f>
        <v>44.940239043824704</v>
      </c>
      <c r="J5" s="23">
        <v>691</v>
      </c>
      <c r="K5" s="24">
        <f t="shared" ref="K5:K12" si="3">IF(J5+H5&lt;&gt;0,100*(J5/(J5+H5)),".")</f>
        <v>55.059760956175296</v>
      </c>
      <c r="L5" s="25">
        <f>J5+H5</f>
        <v>1255</v>
      </c>
      <c r="M5" s="23">
        <v>2838</v>
      </c>
      <c r="N5" s="24">
        <f t="shared" ref="N5:N12" si="4">IF(M5+O5&lt;&gt;0,100*(M5/(M5+O5)),".")</f>
        <v>55.473025801407353</v>
      </c>
      <c r="O5" s="23">
        <v>2278</v>
      </c>
      <c r="P5" s="26">
        <f t="shared" ref="P5:P12" si="5">IF(O5+M5&lt;&gt;0,100*(O5/(O5+M5)),".")</f>
        <v>44.526974198592647</v>
      </c>
      <c r="Q5" s="25">
        <f>O5+M5</f>
        <v>5116</v>
      </c>
    </row>
    <row r="6" spans="1:17" ht="15" customHeight="1">
      <c r="A6" s="21"/>
      <c r="B6" s="22" t="s">
        <v>9</v>
      </c>
      <c r="C6" s="23">
        <v>1497</v>
      </c>
      <c r="D6" s="24">
        <f t="shared" si="0"/>
        <v>78.050052137643377</v>
      </c>
      <c r="E6" s="23">
        <v>421</v>
      </c>
      <c r="F6" s="24">
        <f t="shared" si="1"/>
        <v>21.949947862356623</v>
      </c>
      <c r="G6" s="25">
        <f>E6+C6</f>
        <v>1918</v>
      </c>
      <c r="H6" s="23">
        <v>384</v>
      </c>
      <c r="I6" s="24">
        <f t="shared" si="2"/>
        <v>68.327402135231324</v>
      </c>
      <c r="J6" s="23">
        <v>178</v>
      </c>
      <c r="K6" s="24">
        <f t="shared" si="3"/>
        <v>31.672597864768683</v>
      </c>
      <c r="L6" s="25">
        <f>J6+H6</f>
        <v>562</v>
      </c>
      <c r="M6" s="23">
        <v>1881</v>
      </c>
      <c r="N6" s="24">
        <f t="shared" si="4"/>
        <v>75.846774193548384</v>
      </c>
      <c r="O6" s="23">
        <v>599</v>
      </c>
      <c r="P6" s="26">
        <f t="shared" si="5"/>
        <v>24.153225806451616</v>
      </c>
      <c r="Q6" s="25">
        <f>O6+M6</f>
        <v>2480</v>
      </c>
    </row>
    <row r="7" spans="1:17" ht="15" customHeight="1">
      <c r="A7" s="21"/>
      <c r="B7" s="22" t="s">
        <v>10</v>
      </c>
      <c r="C7" s="23">
        <v>34</v>
      </c>
      <c r="D7" s="24">
        <f t="shared" si="0"/>
        <v>34.693877551020407</v>
      </c>
      <c r="E7" s="23">
        <v>64</v>
      </c>
      <c r="F7" s="24">
        <f t="shared" si="1"/>
        <v>65.306122448979593</v>
      </c>
      <c r="G7" s="25">
        <f t="shared" ref="G7:G12" si="6">E7+C7</f>
        <v>98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t="shared" ref="L7:L12" si="7">J7+H7</f>
        <v>1</v>
      </c>
      <c r="M7" s="23">
        <v>34</v>
      </c>
      <c r="N7" s="24">
        <f t="shared" si="4"/>
        <v>34.343434343434339</v>
      </c>
      <c r="O7" s="23">
        <v>65</v>
      </c>
      <c r="P7" s="26">
        <f t="shared" si="5"/>
        <v>65.656565656565661</v>
      </c>
      <c r="Q7" s="25">
        <f t="shared" ref="Q7:Q12" si="8">O7+M7</f>
        <v>99</v>
      </c>
    </row>
    <row r="8" spans="1:17" ht="15" customHeight="1">
      <c r="A8" s="21"/>
      <c r="B8" s="22" t="s">
        <v>11</v>
      </c>
      <c r="C8" s="23">
        <v>161</v>
      </c>
      <c r="D8" s="24">
        <f t="shared" si="0"/>
        <v>80.5</v>
      </c>
      <c r="E8" s="23">
        <v>39</v>
      </c>
      <c r="F8" s="24">
        <f t="shared" si="1"/>
        <v>19.5</v>
      </c>
      <c r="G8" s="25">
        <f t="shared" si="6"/>
        <v>200</v>
      </c>
      <c r="H8" s="23">
        <v>12</v>
      </c>
      <c r="I8" s="24">
        <f t="shared" si="2"/>
        <v>52.173913043478258</v>
      </c>
      <c r="J8" s="23">
        <v>11</v>
      </c>
      <c r="K8" s="24">
        <f t="shared" si="3"/>
        <v>47.826086956521742</v>
      </c>
      <c r="L8" s="25">
        <f t="shared" si="7"/>
        <v>23</v>
      </c>
      <c r="M8" s="23">
        <v>173</v>
      </c>
      <c r="N8" s="24">
        <f t="shared" si="4"/>
        <v>77.578475336322867</v>
      </c>
      <c r="O8" s="23">
        <v>50</v>
      </c>
      <c r="P8" s="26">
        <f t="shared" si="5"/>
        <v>22.421524663677133</v>
      </c>
      <c r="Q8" s="25">
        <f t="shared" si="8"/>
        <v>223</v>
      </c>
    </row>
    <row r="9" spans="1:17" ht="15" customHeight="1">
      <c r="A9" s="21"/>
      <c r="B9" s="22" t="s">
        <v>12</v>
      </c>
      <c r="C9" s="23">
        <v>36</v>
      </c>
      <c r="D9" s="24">
        <f t="shared" si="0"/>
        <v>6.666666666666667</v>
      </c>
      <c r="E9" s="23">
        <v>504</v>
      </c>
      <c r="F9" s="24">
        <f t="shared" si="1"/>
        <v>93.333333333333329</v>
      </c>
      <c r="G9" s="25">
        <f t="shared" si="6"/>
        <v>540</v>
      </c>
      <c r="H9" s="23">
        <v>10</v>
      </c>
      <c r="I9" s="24">
        <f t="shared" si="2"/>
        <v>12.5</v>
      </c>
      <c r="J9" s="23">
        <v>70</v>
      </c>
      <c r="K9" s="24">
        <f t="shared" si="3"/>
        <v>87.5</v>
      </c>
      <c r="L9" s="25">
        <f t="shared" si="7"/>
        <v>80</v>
      </c>
      <c r="M9" s="23">
        <v>46</v>
      </c>
      <c r="N9" s="24">
        <f t="shared" si="4"/>
        <v>7.419354838709677</v>
      </c>
      <c r="O9" s="23">
        <v>574</v>
      </c>
      <c r="P9" s="26">
        <f t="shared" si="5"/>
        <v>92.58064516129032</v>
      </c>
      <c r="Q9" s="25">
        <f t="shared" si="8"/>
        <v>620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4.225352112676056</v>
      </c>
      <c r="E10" s="23">
        <v>68</v>
      </c>
      <c r="F10" s="24">
        <f t="shared" si="1"/>
        <v>95.774647887323937</v>
      </c>
      <c r="G10" s="25">
        <f t="shared" si="6"/>
        <v>71</v>
      </c>
      <c r="H10" s="23">
        <v>1</v>
      </c>
      <c r="I10" s="24">
        <f t="shared" si="2"/>
        <v>25</v>
      </c>
      <c r="J10" s="23">
        <v>3</v>
      </c>
      <c r="K10" s="24">
        <f t="shared" si="3"/>
        <v>75</v>
      </c>
      <c r="L10" s="25">
        <f t="shared" si="7"/>
        <v>4</v>
      </c>
      <c r="M10" s="23">
        <v>4</v>
      </c>
      <c r="N10" s="24">
        <f t="shared" si="4"/>
        <v>5.3333333333333339</v>
      </c>
      <c r="O10" s="23">
        <v>71</v>
      </c>
      <c r="P10" s="26">
        <f t="shared" si="5"/>
        <v>94.666666666666671</v>
      </c>
      <c r="Q10" s="25">
        <f t="shared" si="8"/>
        <v>75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4005</v>
      </c>
      <c r="D12" s="34">
        <f t="shared" si="0"/>
        <v>59.883373205741627</v>
      </c>
      <c r="E12" s="33">
        <f>SUM(E5:E11)</f>
        <v>2683</v>
      </c>
      <c r="F12" s="34">
        <f t="shared" si="1"/>
        <v>40.116626794258373</v>
      </c>
      <c r="G12" s="35">
        <f t="shared" si="6"/>
        <v>6688</v>
      </c>
      <c r="H12" s="33">
        <f>SUM(H5:H11)</f>
        <v>971</v>
      </c>
      <c r="I12" s="34">
        <f t="shared" si="2"/>
        <v>50.441558441558442</v>
      </c>
      <c r="J12" s="33">
        <f>SUM(J5:J11)</f>
        <v>954</v>
      </c>
      <c r="K12" s="34">
        <f t="shared" si="3"/>
        <v>49.558441558441558</v>
      </c>
      <c r="L12" s="35">
        <f t="shared" si="7"/>
        <v>1925</v>
      </c>
      <c r="M12" s="33">
        <f>SUM(M5:M11)</f>
        <v>4976</v>
      </c>
      <c r="N12" s="34">
        <f t="shared" si="4"/>
        <v>57.773133635202598</v>
      </c>
      <c r="O12" s="33">
        <f>SUM(O5:O11)</f>
        <v>3637</v>
      </c>
      <c r="P12" s="36">
        <f t="shared" si="5"/>
        <v>42.226866364797402</v>
      </c>
      <c r="Q12" s="35">
        <f t="shared" si="8"/>
        <v>8613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14.12.2011&amp;RSaarland</oddHeader>
    <oddFooter>&amp;R&amp;10Tabelle 41.1 mw</oddFooter>
  </headerFooter>
  <legacyDrawing r:id="rId2"/>
  <oleObjects>
    <oleObject progId="Word.Document.8" shapeId="11265" r:id="rId3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5222</v>
      </c>
      <c r="D5" s="24">
        <f t="shared" ref="D5:D12" si="0">IF(C5+E5&lt;&gt;0,100*(C5/(C5+E5)),".")</f>
        <v>58.965672990063233</v>
      </c>
      <c r="E5" s="23">
        <v>3634</v>
      </c>
      <c r="F5" s="24">
        <f t="shared" ref="F5:F12" si="1">IF(E5+C5&lt;&gt;0,100*(E5/(E5+C5)),".")</f>
        <v>41.034327009936767</v>
      </c>
      <c r="G5" s="25">
        <f>E5+C5</f>
        <v>8856</v>
      </c>
      <c r="H5" s="23">
        <v>1214</v>
      </c>
      <c r="I5" s="24">
        <f t="shared" ref="I5:I12" si="2">IF(H5+J5&lt;&gt;0,100*(H5/(H5+J5)),".")</f>
        <v>51.288550908322769</v>
      </c>
      <c r="J5" s="23">
        <v>1153</v>
      </c>
      <c r="K5" s="24">
        <f t="shared" ref="K5:K12" si="3">IF(J5+H5&lt;&gt;0,100*(J5/(J5+H5)),".")</f>
        <v>48.711449091677231</v>
      </c>
      <c r="L5" s="25">
        <f>J5+H5</f>
        <v>2367</v>
      </c>
      <c r="M5" s="23">
        <v>6436</v>
      </c>
      <c r="N5" s="24">
        <f t="shared" ref="N5:N12" si="4">IF(M5+O5&lt;&gt;0,100*(M5/(M5+O5)),".")</f>
        <v>57.346520538180521</v>
      </c>
      <c r="O5" s="23">
        <v>4787</v>
      </c>
      <c r="P5" s="26">
        <f t="shared" ref="P5:P12" si="5">IF(O5+M5&lt;&gt;0,100*(O5/(O5+M5)),".")</f>
        <v>42.653479461819479</v>
      </c>
      <c r="Q5" s="25">
        <f>O5+M5</f>
        <v>11223</v>
      </c>
    </row>
    <row r="6" spans="1:17" ht="15" customHeight="1">
      <c r="A6" s="21"/>
      <c r="B6" s="22" t="s">
        <v>9</v>
      </c>
      <c r="C6" s="23">
        <v>2619</v>
      </c>
      <c r="D6" s="24">
        <f t="shared" si="0"/>
        <v>70.879566982408662</v>
      </c>
      <c r="E6" s="23">
        <v>1076</v>
      </c>
      <c r="F6" s="24">
        <f t="shared" si="1"/>
        <v>29.120433017591342</v>
      </c>
      <c r="G6" s="25">
        <f>E6+C6</f>
        <v>3695</v>
      </c>
      <c r="H6" s="23">
        <v>429</v>
      </c>
      <c r="I6" s="24">
        <f t="shared" si="2"/>
        <v>64.901664145234491</v>
      </c>
      <c r="J6" s="23">
        <v>232</v>
      </c>
      <c r="K6" s="24">
        <f t="shared" si="3"/>
        <v>35.098335854765509</v>
      </c>
      <c r="L6" s="25">
        <f>J6+H6</f>
        <v>661</v>
      </c>
      <c r="M6" s="23">
        <v>3048</v>
      </c>
      <c r="N6" s="24">
        <f t="shared" si="4"/>
        <v>69.972451790633599</v>
      </c>
      <c r="O6" s="23">
        <v>1308</v>
      </c>
      <c r="P6" s="26">
        <f t="shared" si="5"/>
        <v>30.02754820936639</v>
      </c>
      <c r="Q6" s="25">
        <f>O6+M6</f>
        <v>4356</v>
      </c>
    </row>
    <row r="7" spans="1:17" ht="15" customHeight="1">
      <c r="A7" s="21"/>
      <c r="B7" s="22" t="s">
        <v>10</v>
      </c>
      <c r="C7" s="23">
        <v>223</v>
      </c>
      <c r="D7" s="24">
        <f t="shared" si="0"/>
        <v>34.627329192546583</v>
      </c>
      <c r="E7" s="23">
        <v>421</v>
      </c>
      <c r="F7" s="24">
        <f t="shared" si="1"/>
        <v>65.372670807453417</v>
      </c>
      <c r="G7" s="25">
        <f t="shared" ref="G7:G12" si="6">E7+C7</f>
        <v>644</v>
      </c>
      <c r="H7" s="23">
        <v>2</v>
      </c>
      <c r="I7" s="24">
        <f t="shared" si="2"/>
        <v>66.666666666666657</v>
      </c>
      <c r="J7" s="23">
        <v>1</v>
      </c>
      <c r="K7" s="24">
        <f t="shared" si="3"/>
        <v>33.333333333333329</v>
      </c>
      <c r="L7" s="25">
        <f t="shared" ref="L7:L12" si="7">J7+H7</f>
        <v>3</v>
      </c>
      <c r="M7" s="23">
        <v>225</v>
      </c>
      <c r="N7" s="24">
        <f t="shared" si="4"/>
        <v>34.775888717156107</v>
      </c>
      <c r="O7" s="23">
        <v>422</v>
      </c>
      <c r="P7" s="26">
        <f t="shared" si="5"/>
        <v>65.224111282843893</v>
      </c>
      <c r="Q7" s="25">
        <f t="shared" ref="Q7:Q12" si="8">O7+M7</f>
        <v>647</v>
      </c>
    </row>
    <row r="8" spans="1:17" ht="15" customHeight="1">
      <c r="A8" s="21"/>
      <c r="B8" s="22" t="s">
        <v>11</v>
      </c>
      <c r="C8" s="23">
        <v>186</v>
      </c>
      <c r="D8" s="24">
        <f t="shared" si="0"/>
        <v>79.148936170212764</v>
      </c>
      <c r="E8" s="23">
        <v>49</v>
      </c>
      <c r="F8" s="24">
        <f t="shared" si="1"/>
        <v>20.851063829787233</v>
      </c>
      <c r="G8" s="25">
        <f t="shared" si="6"/>
        <v>235</v>
      </c>
      <c r="H8" s="23">
        <v>20</v>
      </c>
      <c r="I8" s="24">
        <f t="shared" si="2"/>
        <v>95.238095238095227</v>
      </c>
      <c r="J8" s="23">
        <v>1</v>
      </c>
      <c r="K8" s="24">
        <f t="shared" si="3"/>
        <v>4.7619047619047619</v>
      </c>
      <c r="L8" s="25">
        <f t="shared" si="7"/>
        <v>21</v>
      </c>
      <c r="M8" s="23">
        <v>206</v>
      </c>
      <c r="N8" s="24">
        <f t="shared" si="4"/>
        <v>80.46875</v>
      </c>
      <c r="O8" s="23">
        <v>50</v>
      </c>
      <c r="P8" s="26">
        <f t="shared" si="5"/>
        <v>19.53125</v>
      </c>
      <c r="Q8" s="25">
        <f t="shared" si="8"/>
        <v>256</v>
      </c>
    </row>
    <row r="9" spans="1:17" ht="15" customHeight="1">
      <c r="A9" s="21"/>
      <c r="B9" s="22" t="s">
        <v>12</v>
      </c>
      <c r="C9" s="23">
        <v>76</v>
      </c>
      <c r="D9" s="24">
        <f t="shared" si="0"/>
        <v>4.8937540244687705</v>
      </c>
      <c r="E9" s="23">
        <v>1477</v>
      </c>
      <c r="F9" s="24">
        <f t="shared" si="1"/>
        <v>95.106245975531237</v>
      </c>
      <c r="G9" s="25">
        <f t="shared" si="6"/>
        <v>1553</v>
      </c>
      <c r="H9" s="23">
        <v>54</v>
      </c>
      <c r="I9" s="24">
        <f t="shared" si="2"/>
        <v>25.116279069767444</v>
      </c>
      <c r="J9" s="23">
        <v>161</v>
      </c>
      <c r="K9" s="24">
        <f t="shared" si="3"/>
        <v>74.883720930232556</v>
      </c>
      <c r="L9" s="25">
        <f t="shared" si="7"/>
        <v>215</v>
      </c>
      <c r="M9" s="23">
        <v>130</v>
      </c>
      <c r="N9" s="24">
        <f t="shared" si="4"/>
        <v>7.3529411764705888</v>
      </c>
      <c r="O9" s="23">
        <v>1638</v>
      </c>
      <c r="P9" s="26">
        <f t="shared" si="5"/>
        <v>92.64705882352942</v>
      </c>
      <c r="Q9" s="25">
        <f t="shared" si="8"/>
        <v>1768</v>
      </c>
    </row>
    <row r="10" spans="1:17" ht="15" customHeight="1">
      <c r="A10" s="21"/>
      <c r="B10" s="22" t="s">
        <v>13</v>
      </c>
      <c r="C10" s="23">
        <v>23</v>
      </c>
      <c r="D10" s="24">
        <f t="shared" si="0"/>
        <v>16.911764705882355</v>
      </c>
      <c r="E10" s="23">
        <v>113</v>
      </c>
      <c r="F10" s="24">
        <f t="shared" si="1"/>
        <v>83.088235294117652</v>
      </c>
      <c r="G10" s="25">
        <f t="shared" si="6"/>
        <v>136</v>
      </c>
      <c r="H10" s="23">
        <v>0</v>
      </c>
      <c r="I10" s="24">
        <f t="shared" si="2"/>
        <v>0</v>
      </c>
      <c r="J10" s="23">
        <v>10</v>
      </c>
      <c r="K10" s="24">
        <f t="shared" si="3"/>
        <v>100</v>
      </c>
      <c r="L10" s="25">
        <f t="shared" si="7"/>
        <v>10</v>
      </c>
      <c r="M10" s="23">
        <v>23</v>
      </c>
      <c r="N10" s="24">
        <f t="shared" si="4"/>
        <v>15.753424657534246</v>
      </c>
      <c r="O10" s="23">
        <v>123</v>
      </c>
      <c r="P10" s="26">
        <f t="shared" si="5"/>
        <v>84.246575342465761</v>
      </c>
      <c r="Q10" s="25">
        <f t="shared" si="8"/>
        <v>146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8349</v>
      </c>
      <c r="D12" s="34">
        <f t="shared" si="0"/>
        <v>55.221906210728221</v>
      </c>
      <c r="E12" s="33">
        <f>SUM(E5:E11)</f>
        <v>6770</v>
      </c>
      <c r="F12" s="34">
        <f t="shared" si="1"/>
        <v>44.778093789271779</v>
      </c>
      <c r="G12" s="35">
        <f t="shared" si="6"/>
        <v>15119</v>
      </c>
      <c r="H12" s="33">
        <f>SUM(H5:H11)</f>
        <v>1719</v>
      </c>
      <c r="I12" s="34">
        <f t="shared" si="2"/>
        <v>52.456515105279223</v>
      </c>
      <c r="J12" s="33">
        <f>SUM(J5:J11)</f>
        <v>1558</v>
      </c>
      <c r="K12" s="34">
        <f t="shared" si="3"/>
        <v>47.543484894720784</v>
      </c>
      <c r="L12" s="35">
        <f t="shared" si="7"/>
        <v>3277</v>
      </c>
      <c r="M12" s="33">
        <f>SUM(M5:M11)</f>
        <v>10068</v>
      </c>
      <c r="N12" s="34">
        <f t="shared" si="4"/>
        <v>54.729288975864321</v>
      </c>
      <c r="O12" s="33">
        <f>SUM(O5:O11)</f>
        <v>8328</v>
      </c>
      <c r="P12" s="36">
        <f t="shared" si="5"/>
        <v>45.270711024135679</v>
      </c>
      <c r="Q12" s="35">
        <f t="shared" si="8"/>
        <v>18396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14.12.2011&amp;RBerlin</oddHeader>
    <oddFooter>&amp;R&amp;10Tabelle 41.1 mw</oddFooter>
  </headerFooter>
  <legacyDrawing r:id="rId2"/>
  <oleObjects>
    <oleObject progId="Word.Document.8" shapeId="12289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4294</v>
      </c>
      <c r="D5" s="24">
        <f t="shared" ref="D5:D12" si="0">IF(C5+E5&lt;&gt;0,100*(C5/(C5+E5)),".")</f>
        <v>62.915750915750912</v>
      </c>
      <c r="E5" s="23">
        <v>2531</v>
      </c>
      <c r="F5" s="24">
        <f t="shared" ref="F5:F12" si="1">IF(E5+C5&lt;&gt;0,100*(E5/(E5+C5)),".")</f>
        <v>37.08424908424908</v>
      </c>
      <c r="G5" s="25">
        <f>E5+C5</f>
        <v>6825</v>
      </c>
      <c r="H5" s="23">
        <v>512</v>
      </c>
      <c r="I5" s="24">
        <f t="shared" ref="I5:I12" si="2">IF(H5+J5&lt;&gt;0,100*(H5/(H5+J5)),".")</f>
        <v>56.140350877192979</v>
      </c>
      <c r="J5" s="23">
        <v>400</v>
      </c>
      <c r="K5" s="24">
        <f t="shared" ref="K5:K12" si="3">IF(J5+H5&lt;&gt;0,100*(J5/(J5+H5)),".")</f>
        <v>43.859649122807014</v>
      </c>
      <c r="L5" s="25">
        <f>J5+H5</f>
        <v>912</v>
      </c>
      <c r="M5" s="23">
        <v>4806</v>
      </c>
      <c r="N5" s="24">
        <f t="shared" ref="N5:N12" si="4">IF(M5+O5&lt;&gt;0,100*(M5/(M5+O5)),".")</f>
        <v>62.11709965102753</v>
      </c>
      <c r="O5" s="23">
        <v>2931</v>
      </c>
      <c r="P5" s="26">
        <f t="shared" ref="P5:P12" si="5">IF(O5+M5&lt;&gt;0,100*(O5/(O5+M5)),".")</f>
        <v>37.88290034897247</v>
      </c>
      <c r="Q5" s="25">
        <f>O5+M5</f>
        <v>7737</v>
      </c>
    </row>
    <row r="6" spans="1:17" ht="15" customHeight="1">
      <c r="A6" s="21"/>
      <c r="B6" s="22" t="s">
        <v>9</v>
      </c>
      <c r="C6" s="23">
        <v>1874</v>
      </c>
      <c r="D6" s="24">
        <f t="shared" si="0"/>
        <v>77.534133223003721</v>
      </c>
      <c r="E6" s="23">
        <v>543</v>
      </c>
      <c r="F6" s="24">
        <f t="shared" si="1"/>
        <v>22.465866776996275</v>
      </c>
      <c r="G6" s="25">
        <f>E6+C6</f>
        <v>2417</v>
      </c>
      <c r="H6" s="23">
        <v>263</v>
      </c>
      <c r="I6" s="24">
        <f t="shared" si="2"/>
        <v>72.054794520547944</v>
      </c>
      <c r="J6" s="23">
        <v>102</v>
      </c>
      <c r="K6" s="24">
        <f t="shared" si="3"/>
        <v>27.945205479452056</v>
      </c>
      <c r="L6" s="25">
        <f>J6+H6</f>
        <v>365</v>
      </c>
      <c r="M6" s="23">
        <v>2137</v>
      </c>
      <c r="N6" s="24">
        <f t="shared" si="4"/>
        <v>76.815240833932421</v>
      </c>
      <c r="O6" s="23">
        <v>645</v>
      </c>
      <c r="P6" s="26">
        <f t="shared" si="5"/>
        <v>23.184759166067579</v>
      </c>
      <c r="Q6" s="25">
        <f>O6+M6</f>
        <v>2782</v>
      </c>
    </row>
    <row r="7" spans="1:17" ht="15" customHeight="1">
      <c r="A7" s="21"/>
      <c r="B7" s="22" t="s">
        <v>10</v>
      </c>
      <c r="C7" s="23">
        <v>151</v>
      </c>
      <c r="D7" s="24">
        <f t="shared" si="0"/>
        <v>39.528795811518322</v>
      </c>
      <c r="E7" s="23">
        <v>231</v>
      </c>
      <c r="F7" s="24">
        <f t="shared" si="1"/>
        <v>60.471204188481678</v>
      </c>
      <c r="G7" s="25">
        <f t="shared" ref="G7:G12" si="6">E7+C7</f>
        <v>382</v>
      </c>
      <c r="H7" s="23">
        <v>2</v>
      </c>
      <c r="I7" s="24">
        <f t="shared" si="2"/>
        <v>50</v>
      </c>
      <c r="J7" s="23">
        <v>2</v>
      </c>
      <c r="K7" s="24">
        <f t="shared" si="3"/>
        <v>50</v>
      </c>
      <c r="L7" s="25">
        <f t="shared" ref="L7:L12" si="7">J7+H7</f>
        <v>4</v>
      </c>
      <c r="M7" s="23">
        <v>153</v>
      </c>
      <c r="N7" s="24">
        <f t="shared" si="4"/>
        <v>39.637305699481864</v>
      </c>
      <c r="O7" s="23">
        <v>233</v>
      </c>
      <c r="P7" s="26">
        <f t="shared" si="5"/>
        <v>60.362694300518136</v>
      </c>
      <c r="Q7" s="25">
        <f t="shared" ref="Q7:Q12" si="8">O7+M7</f>
        <v>386</v>
      </c>
    </row>
    <row r="8" spans="1:17" ht="15" customHeight="1">
      <c r="A8" s="21"/>
      <c r="B8" s="22" t="s">
        <v>11</v>
      </c>
      <c r="C8" s="23">
        <v>326</v>
      </c>
      <c r="D8" s="24">
        <f t="shared" si="0"/>
        <v>70.410367170626358</v>
      </c>
      <c r="E8" s="23">
        <v>137</v>
      </c>
      <c r="F8" s="24">
        <f t="shared" si="1"/>
        <v>29.589632829373652</v>
      </c>
      <c r="G8" s="25">
        <f t="shared" si="6"/>
        <v>463</v>
      </c>
      <c r="H8" s="23">
        <v>42</v>
      </c>
      <c r="I8" s="24">
        <f t="shared" si="2"/>
        <v>65.625</v>
      </c>
      <c r="J8" s="23">
        <v>22</v>
      </c>
      <c r="K8" s="24">
        <f t="shared" si="3"/>
        <v>34.375</v>
      </c>
      <c r="L8" s="25">
        <f t="shared" si="7"/>
        <v>64</v>
      </c>
      <c r="M8" s="23">
        <v>368</v>
      </c>
      <c r="N8" s="24">
        <f t="shared" si="4"/>
        <v>69.829222011385198</v>
      </c>
      <c r="O8" s="23">
        <v>159</v>
      </c>
      <c r="P8" s="26">
        <f t="shared" si="5"/>
        <v>30.170777988614798</v>
      </c>
      <c r="Q8" s="25">
        <f t="shared" si="8"/>
        <v>527</v>
      </c>
    </row>
    <row r="9" spans="1:17" ht="15" customHeight="1">
      <c r="A9" s="21"/>
      <c r="B9" s="22" t="s">
        <v>12</v>
      </c>
      <c r="C9" s="23">
        <v>56</v>
      </c>
      <c r="D9" s="24">
        <f t="shared" si="0"/>
        <v>10.237659963436929</v>
      </c>
      <c r="E9" s="23">
        <v>491</v>
      </c>
      <c r="F9" s="24">
        <f t="shared" si="1"/>
        <v>89.762340036563074</v>
      </c>
      <c r="G9" s="25">
        <f t="shared" si="6"/>
        <v>547</v>
      </c>
      <c r="H9" s="23">
        <v>4</v>
      </c>
      <c r="I9" s="24">
        <f t="shared" si="2"/>
        <v>21.052631578947366</v>
      </c>
      <c r="J9" s="23">
        <v>15</v>
      </c>
      <c r="K9" s="24">
        <f t="shared" si="3"/>
        <v>78.94736842105263</v>
      </c>
      <c r="L9" s="25">
        <f t="shared" si="7"/>
        <v>19</v>
      </c>
      <c r="M9" s="23">
        <v>60</v>
      </c>
      <c r="N9" s="24">
        <f t="shared" si="4"/>
        <v>10.600706713780919</v>
      </c>
      <c r="O9" s="23">
        <v>506</v>
      </c>
      <c r="P9" s="26">
        <f t="shared" si="5"/>
        <v>89.399293286219077</v>
      </c>
      <c r="Q9" s="25">
        <f t="shared" si="8"/>
        <v>566</v>
      </c>
    </row>
    <row r="10" spans="1:17" ht="15" customHeight="1">
      <c r="A10" s="21"/>
      <c r="B10" s="22" t="s">
        <v>13</v>
      </c>
      <c r="C10" s="23">
        <v>12</v>
      </c>
      <c r="D10" s="24">
        <f t="shared" si="0"/>
        <v>10.344827586206897</v>
      </c>
      <c r="E10" s="23">
        <v>104</v>
      </c>
      <c r="F10" s="24">
        <f t="shared" si="1"/>
        <v>89.65517241379311</v>
      </c>
      <c r="G10" s="25">
        <f t="shared" si="6"/>
        <v>116</v>
      </c>
      <c r="H10" s="23">
        <v>0</v>
      </c>
      <c r="I10" s="24">
        <f t="shared" si="2"/>
        <v>0</v>
      </c>
      <c r="J10" s="23">
        <v>7</v>
      </c>
      <c r="K10" s="24">
        <f t="shared" si="3"/>
        <v>100</v>
      </c>
      <c r="L10" s="25">
        <f t="shared" si="7"/>
        <v>7</v>
      </c>
      <c r="M10" s="23">
        <v>12</v>
      </c>
      <c r="N10" s="24">
        <f t="shared" si="4"/>
        <v>9.7560975609756095</v>
      </c>
      <c r="O10" s="23">
        <v>111</v>
      </c>
      <c r="P10" s="26">
        <f t="shared" si="5"/>
        <v>90.243902439024396</v>
      </c>
      <c r="Q10" s="25">
        <f t="shared" si="8"/>
        <v>123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6713</v>
      </c>
      <c r="D12" s="34">
        <f t="shared" si="0"/>
        <v>62.446511627906972</v>
      </c>
      <c r="E12" s="33">
        <f>SUM(E5:E11)</f>
        <v>4037</v>
      </c>
      <c r="F12" s="34">
        <f t="shared" si="1"/>
        <v>37.553488372093028</v>
      </c>
      <c r="G12" s="35">
        <f t="shared" si="6"/>
        <v>10750</v>
      </c>
      <c r="H12" s="33">
        <f>SUM(H5:H11)</f>
        <v>823</v>
      </c>
      <c r="I12" s="34">
        <f t="shared" si="2"/>
        <v>60.029175784099195</v>
      </c>
      <c r="J12" s="33">
        <f>SUM(J5:J11)</f>
        <v>548</v>
      </c>
      <c r="K12" s="34">
        <f t="shared" si="3"/>
        <v>39.970824215900805</v>
      </c>
      <c r="L12" s="35">
        <f t="shared" si="7"/>
        <v>1371</v>
      </c>
      <c r="M12" s="33">
        <f>SUM(M5:M11)</f>
        <v>7536</v>
      </c>
      <c r="N12" s="34">
        <f t="shared" si="4"/>
        <v>62.173088029040514</v>
      </c>
      <c r="O12" s="33">
        <f>SUM(O5:O11)</f>
        <v>4585</v>
      </c>
      <c r="P12" s="36">
        <f t="shared" si="5"/>
        <v>37.826911970959493</v>
      </c>
      <c r="Q12" s="35">
        <f t="shared" si="8"/>
        <v>12121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14.12.2011&amp;RBrandenburg</oddHeader>
    <oddFooter>&amp;R&amp;10Tabelle 41.1 mw</oddFooter>
  </headerFooter>
  <legacyDrawing r:id="rId2"/>
  <oleObjects>
    <oleObject progId="Word.Document.8" shapeId="13313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2977</v>
      </c>
      <c r="D5" s="24">
        <f t="shared" ref="D5:D12" si="0">IF(C5+E5&lt;&gt;0,100*(C5/(C5+E5)),".")</f>
        <v>60.11712439418416</v>
      </c>
      <c r="E5" s="23">
        <v>1975</v>
      </c>
      <c r="F5" s="24">
        <f t="shared" ref="F5:F12" si="1">IF(E5+C5&lt;&gt;0,100*(E5/(E5+C5)),".")</f>
        <v>39.882875605815833</v>
      </c>
      <c r="G5" s="25">
        <f>E5+C5</f>
        <v>4952</v>
      </c>
      <c r="H5" s="23">
        <v>375</v>
      </c>
      <c r="I5" s="24">
        <f t="shared" ref="I5:I12" si="2">IF(H5+J5&lt;&gt;0,100*(H5/(H5+J5)),".")</f>
        <v>55.147058823529413</v>
      </c>
      <c r="J5" s="23">
        <v>305</v>
      </c>
      <c r="K5" s="24">
        <f t="shared" ref="K5:K12" si="3">IF(J5+H5&lt;&gt;0,100*(J5/(J5+H5)),".")</f>
        <v>44.852941176470587</v>
      </c>
      <c r="L5" s="25">
        <f>J5+H5</f>
        <v>680</v>
      </c>
      <c r="M5" s="23">
        <v>3352</v>
      </c>
      <c r="N5" s="24">
        <f t="shared" ref="N5:N12" si="4">IF(M5+O5&lt;&gt;0,100*(M5/(M5+O5)),".")</f>
        <v>59.51704545454546</v>
      </c>
      <c r="O5" s="23">
        <v>2280</v>
      </c>
      <c r="P5" s="26">
        <f t="shared" ref="P5:P12" si="5">IF(O5+M5&lt;&gt;0,100*(O5/(O5+M5)),".")</f>
        <v>40.482954545454547</v>
      </c>
      <c r="Q5" s="25">
        <f>O5+M5</f>
        <v>5632</v>
      </c>
    </row>
    <row r="6" spans="1:17" ht="15" customHeight="1">
      <c r="A6" s="21"/>
      <c r="B6" s="22" t="s">
        <v>9</v>
      </c>
      <c r="C6" s="23">
        <v>1328</v>
      </c>
      <c r="D6" s="24">
        <f t="shared" si="0"/>
        <v>75.198187995469993</v>
      </c>
      <c r="E6" s="23">
        <v>438</v>
      </c>
      <c r="F6" s="24">
        <f t="shared" si="1"/>
        <v>24.80181200453001</v>
      </c>
      <c r="G6" s="25">
        <f>E6+C6</f>
        <v>1766</v>
      </c>
      <c r="H6" s="23">
        <v>185</v>
      </c>
      <c r="I6" s="24">
        <f t="shared" si="2"/>
        <v>73.412698412698404</v>
      </c>
      <c r="J6" s="23">
        <v>67</v>
      </c>
      <c r="K6" s="24">
        <f t="shared" si="3"/>
        <v>26.587301587301589</v>
      </c>
      <c r="L6" s="25">
        <f>J6+H6</f>
        <v>252</v>
      </c>
      <c r="M6" s="23">
        <v>1513</v>
      </c>
      <c r="N6" s="24">
        <f t="shared" si="4"/>
        <v>74.975222993062445</v>
      </c>
      <c r="O6" s="23">
        <v>505</v>
      </c>
      <c r="P6" s="26">
        <f t="shared" si="5"/>
        <v>25.024777006937558</v>
      </c>
      <c r="Q6" s="25">
        <f>O6+M6</f>
        <v>2018</v>
      </c>
    </row>
    <row r="7" spans="1:17" ht="15" customHeight="1">
      <c r="A7" s="21"/>
      <c r="B7" s="22" t="s">
        <v>10</v>
      </c>
      <c r="C7" s="23">
        <v>122</v>
      </c>
      <c r="D7" s="24">
        <f t="shared" si="0"/>
        <v>41.496598639455783</v>
      </c>
      <c r="E7" s="23">
        <v>172</v>
      </c>
      <c r="F7" s="24">
        <f t="shared" si="1"/>
        <v>58.503401360544217</v>
      </c>
      <c r="G7" s="25">
        <f t="shared" ref="G7:G12" si="6">E7+C7</f>
        <v>294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t="shared" ref="L7:L12" si="7">J7+H7</f>
        <v>1</v>
      </c>
      <c r="M7" s="23">
        <v>122</v>
      </c>
      <c r="N7" s="24">
        <f t="shared" si="4"/>
        <v>41.355932203389827</v>
      </c>
      <c r="O7" s="23">
        <v>173</v>
      </c>
      <c r="P7" s="26">
        <f t="shared" si="5"/>
        <v>58.644067796610166</v>
      </c>
      <c r="Q7" s="25">
        <f t="shared" ref="Q7:Q12" si="8">O7+M7</f>
        <v>295</v>
      </c>
    </row>
    <row r="8" spans="1:17" ht="15" customHeight="1">
      <c r="A8" s="21"/>
      <c r="B8" s="22" t="s">
        <v>11</v>
      </c>
      <c r="C8" s="23">
        <v>242</v>
      </c>
      <c r="D8" s="24">
        <f t="shared" si="0"/>
        <v>84.027777777777786</v>
      </c>
      <c r="E8" s="23">
        <v>46</v>
      </c>
      <c r="F8" s="24">
        <f t="shared" si="1"/>
        <v>15.972222222222221</v>
      </c>
      <c r="G8" s="25">
        <f t="shared" si="6"/>
        <v>288</v>
      </c>
      <c r="H8" s="23">
        <v>60</v>
      </c>
      <c r="I8" s="24">
        <f t="shared" si="2"/>
        <v>74.074074074074076</v>
      </c>
      <c r="J8" s="23">
        <v>21</v>
      </c>
      <c r="K8" s="24">
        <f t="shared" si="3"/>
        <v>25.925925925925924</v>
      </c>
      <c r="L8" s="25">
        <f t="shared" si="7"/>
        <v>81</v>
      </c>
      <c r="M8" s="23">
        <v>302</v>
      </c>
      <c r="N8" s="24">
        <f t="shared" si="4"/>
        <v>81.842818428184287</v>
      </c>
      <c r="O8" s="23">
        <v>67</v>
      </c>
      <c r="P8" s="26">
        <f t="shared" si="5"/>
        <v>18.157181571815716</v>
      </c>
      <c r="Q8" s="25">
        <f t="shared" si="8"/>
        <v>369</v>
      </c>
    </row>
    <row r="9" spans="1:17" ht="15" customHeight="1">
      <c r="A9" s="21"/>
      <c r="B9" s="22" t="s">
        <v>12</v>
      </c>
      <c r="C9" s="23">
        <v>58</v>
      </c>
      <c r="D9" s="24">
        <f t="shared" si="0"/>
        <v>12.314225053078557</v>
      </c>
      <c r="E9" s="23">
        <v>413</v>
      </c>
      <c r="F9" s="24">
        <f t="shared" si="1"/>
        <v>87.685774946921441</v>
      </c>
      <c r="G9" s="25">
        <f t="shared" si="6"/>
        <v>471</v>
      </c>
      <c r="H9" s="23">
        <v>2</v>
      </c>
      <c r="I9" s="24">
        <f t="shared" si="2"/>
        <v>28.571428571428569</v>
      </c>
      <c r="J9" s="23">
        <v>5</v>
      </c>
      <c r="K9" s="24">
        <f t="shared" si="3"/>
        <v>71.428571428571431</v>
      </c>
      <c r="L9" s="25">
        <f t="shared" si="7"/>
        <v>7</v>
      </c>
      <c r="M9" s="23">
        <v>60</v>
      </c>
      <c r="N9" s="24">
        <f t="shared" si="4"/>
        <v>12.552301255230125</v>
      </c>
      <c r="O9" s="23">
        <v>418</v>
      </c>
      <c r="P9" s="26">
        <f t="shared" si="5"/>
        <v>87.44769874476988</v>
      </c>
      <c r="Q9" s="25">
        <f t="shared" si="8"/>
        <v>478</v>
      </c>
    </row>
    <row r="10" spans="1:17" ht="15" customHeight="1">
      <c r="A10" s="21"/>
      <c r="B10" s="22" t="s">
        <v>13</v>
      </c>
      <c r="C10" s="23">
        <v>12</v>
      </c>
      <c r="D10" s="24">
        <f t="shared" si="0"/>
        <v>13.636363636363635</v>
      </c>
      <c r="E10" s="23">
        <v>76</v>
      </c>
      <c r="F10" s="24">
        <f t="shared" si="1"/>
        <v>86.36363636363636</v>
      </c>
      <c r="G10" s="25">
        <f t="shared" si="6"/>
        <v>88</v>
      </c>
      <c r="H10" s="23">
        <v>1</v>
      </c>
      <c r="I10" s="24">
        <f t="shared" si="2"/>
        <v>7.6923076923076925</v>
      </c>
      <c r="J10" s="23">
        <v>12</v>
      </c>
      <c r="K10" s="24">
        <f t="shared" si="3"/>
        <v>92.307692307692307</v>
      </c>
      <c r="L10" s="25">
        <f t="shared" si="7"/>
        <v>13</v>
      </c>
      <c r="M10" s="23">
        <v>13</v>
      </c>
      <c r="N10" s="24">
        <f t="shared" si="4"/>
        <v>12.871287128712872</v>
      </c>
      <c r="O10" s="23">
        <v>88</v>
      </c>
      <c r="P10" s="26">
        <f t="shared" si="5"/>
        <v>87.128712871287135</v>
      </c>
      <c r="Q10" s="25">
        <f t="shared" si="8"/>
        <v>101</v>
      </c>
    </row>
    <row r="11" spans="1:17" ht="15" customHeight="1">
      <c r="A11" s="21"/>
      <c r="B11" s="27" t="s">
        <v>14</v>
      </c>
      <c r="C11" s="28">
        <v>13</v>
      </c>
      <c r="D11" s="29">
        <f t="shared" si="0"/>
        <v>81.25</v>
      </c>
      <c r="E11" s="28">
        <v>3</v>
      </c>
      <c r="F11" s="29">
        <f t="shared" si="1"/>
        <v>18.75</v>
      </c>
      <c r="G11" s="25">
        <f t="shared" si="6"/>
        <v>16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13</v>
      </c>
      <c r="N11" s="29">
        <f t="shared" si="4"/>
        <v>81.25</v>
      </c>
      <c r="O11" s="28">
        <v>3</v>
      </c>
      <c r="P11" s="30">
        <f t="shared" si="5"/>
        <v>18.75</v>
      </c>
      <c r="Q11" s="25">
        <f t="shared" si="8"/>
        <v>16</v>
      </c>
    </row>
    <row r="12" spans="1:17" s="37" customFormat="1" ht="15" customHeight="1">
      <c r="A12" s="31"/>
      <c r="B12" s="32" t="s">
        <v>15</v>
      </c>
      <c r="C12" s="33">
        <f>SUM(C5:C11)</f>
        <v>4752</v>
      </c>
      <c r="D12" s="34">
        <f t="shared" si="0"/>
        <v>60.342857142857142</v>
      </c>
      <c r="E12" s="33">
        <f>SUM(E5:E11)</f>
        <v>3123</v>
      </c>
      <c r="F12" s="34">
        <f t="shared" si="1"/>
        <v>39.657142857142858</v>
      </c>
      <c r="G12" s="35">
        <f t="shared" si="6"/>
        <v>7875</v>
      </c>
      <c r="H12" s="33">
        <f>SUM(H5:H11)</f>
        <v>623</v>
      </c>
      <c r="I12" s="34">
        <f t="shared" si="2"/>
        <v>60.251450676982586</v>
      </c>
      <c r="J12" s="33">
        <f>SUM(J5:J11)</f>
        <v>411</v>
      </c>
      <c r="K12" s="34">
        <f t="shared" si="3"/>
        <v>39.748549323017407</v>
      </c>
      <c r="L12" s="35">
        <f t="shared" si="7"/>
        <v>1034</v>
      </c>
      <c r="M12" s="33">
        <f>SUM(M5:M11)</f>
        <v>5375</v>
      </c>
      <c r="N12" s="34">
        <f t="shared" si="4"/>
        <v>60.33224828824784</v>
      </c>
      <c r="O12" s="33">
        <f>SUM(O5:O11)</f>
        <v>3534</v>
      </c>
      <c r="P12" s="36">
        <f t="shared" si="5"/>
        <v>39.66775171175216</v>
      </c>
      <c r="Q12" s="35">
        <f t="shared" si="8"/>
        <v>8909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14.12.2011&amp;RMecklenburg-Vorpommern</oddHeader>
    <oddFooter>&amp;R&amp;10Tabelle 41.1 mw</oddFooter>
  </headerFooter>
  <legacyDrawing r:id="rId2"/>
  <oleObjects>
    <oleObject progId="Word.Document.8" shapeId="14337" r:id="rId3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7241</v>
      </c>
      <c r="D5" s="24">
        <f t="shared" ref="D5:D12" si="0">IF(C5+E5&lt;&gt;0,100*(C5/(C5+E5)),".")</f>
        <v>60.828293010752688</v>
      </c>
      <c r="E5" s="23">
        <v>4663</v>
      </c>
      <c r="F5" s="24">
        <f t="shared" ref="F5:F12" si="1">IF(E5+C5&lt;&gt;0,100*(E5/(E5+C5)),".")</f>
        <v>39.171706989247312</v>
      </c>
      <c r="G5" s="25">
        <f>E5+C5</f>
        <v>11904</v>
      </c>
      <c r="H5" s="23">
        <v>770</v>
      </c>
      <c r="I5" s="24">
        <f t="shared" ref="I5:I12" si="2">IF(H5+J5&lt;&gt;0,100*(H5/(H5+J5)),".")</f>
        <v>53.509381514940934</v>
      </c>
      <c r="J5" s="23">
        <v>669</v>
      </c>
      <c r="K5" s="24">
        <f t="shared" ref="K5:K12" si="3">IF(J5+H5&lt;&gt;0,100*(J5/(J5+H5)),".")</f>
        <v>46.490618485059073</v>
      </c>
      <c r="L5" s="25">
        <f>J5+H5</f>
        <v>1439</v>
      </c>
      <c r="M5" s="23">
        <v>8011</v>
      </c>
      <c r="N5" s="24">
        <f t="shared" ref="N5:N12" si="4">IF(M5+O5&lt;&gt;0,100*(M5/(M5+O5)),".")</f>
        <v>60.038971745484524</v>
      </c>
      <c r="O5" s="23">
        <v>5332</v>
      </c>
      <c r="P5" s="26">
        <f t="shared" ref="P5:P12" si="5">IF(O5+M5&lt;&gt;0,100*(O5/(O5+M5)),".")</f>
        <v>39.961028254515476</v>
      </c>
      <c r="Q5" s="25">
        <f>O5+M5</f>
        <v>13343</v>
      </c>
    </row>
    <row r="6" spans="1:17" ht="15" customHeight="1">
      <c r="A6" s="21"/>
      <c r="B6" s="22" t="s">
        <v>9</v>
      </c>
      <c r="C6" s="23">
        <v>3057</v>
      </c>
      <c r="D6" s="24">
        <f t="shared" si="0"/>
        <v>71.777412538154493</v>
      </c>
      <c r="E6" s="23">
        <v>1202</v>
      </c>
      <c r="F6" s="24">
        <f t="shared" si="1"/>
        <v>28.222587461845507</v>
      </c>
      <c r="G6" s="25">
        <f>E6+C6</f>
        <v>4259</v>
      </c>
      <c r="H6" s="23">
        <v>356</v>
      </c>
      <c r="I6" s="24">
        <f t="shared" si="2"/>
        <v>73.100616016427097</v>
      </c>
      <c r="J6" s="23">
        <v>131</v>
      </c>
      <c r="K6" s="24">
        <f t="shared" si="3"/>
        <v>26.899383983572893</v>
      </c>
      <c r="L6" s="25">
        <f>J6+H6</f>
        <v>487</v>
      </c>
      <c r="M6" s="23">
        <v>3413</v>
      </c>
      <c r="N6" s="24">
        <f t="shared" si="4"/>
        <v>71.913190054782973</v>
      </c>
      <c r="O6" s="23">
        <v>1333</v>
      </c>
      <c r="P6" s="26">
        <f t="shared" si="5"/>
        <v>28.086809945217023</v>
      </c>
      <c r="Q6" s="25">
        <f>O6+M6</f>
        <v>4746</v>
      </c>
    </row>
    <row r="7" spans="1:17" ht="15" customHeight="1">
      <c r="A7" s="21"/>
      <c r="B7" s="22" t="s">
        <v>10</v>
      </c>
      <c r="C7" s="23">
        <v>209</v>
      </c>
      <c r="D7" s="24">
        <f t="shared" si="0"/>
        <v>35.544217687074834</v>
      </c>
      <c r="E7" s="23">
        <v>379</v>
      </c>
      <c r="F7" s="24">
        <f t="shared" si="1"/>
        <v>64.455782312925166</v>
      </c>
      <c r="G7" s="25">
        <f t="shared" ref="G7:G12" si="6">E7+C7</f>
        <v>588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209</v>
      </c>
      <c r="N7" s="24">
        <f t="shared" si="4"/>
        <v>35.544217687074834</v>
      </c>
      <c r="O7" s="23">
        <v>379</v>
      </c>
      <c r="P7" s="26">
        <f t="shared" si="5"/>
        <v>64.455782312925166</v>
      </c>
      <c r="Q7" s="25">
        <f t="shared" ref="Q7:Q12" si="8">O7+M7</f>
        <v>588</v>
      </c>
    </row>
    <row r="8" spans="1:17" ht="15" customHeight="1">
      <c r="A8" s="21"/>
      <c r="B8" s="22" t="s">
        <v>11</v>
      </c>
      <c r="C8" s="23">
        <v>437</v>
      </c>
      <c r="D8" s="24">
        <f t="shared" si="0"/>
        <v>72.231404958677686</v>
      </c>
      <c r="E8" s="23">
        <v>168</v>
      </c>
      <c r="F8" s="24">
        <f t="shared" si="1"/>
        <v>27.768595041322314</v>
      </c>
      <c r="G8" s="25">
        <f t="shared" si="6"/>
        <v>605</v>
      </c>
      <c r="H8" s="23">
        <v>68</v>
      </c>
      <c r="I8" s="24">
        <f t="shared" si="2"/>
        <v>68.686868686868678</v>
      </c>
      <c r="J8" s="23">
        <v>31</v>
      </c>
      <c r="K8" s="24">
        <f t="shared" si="3"/>
        <v>31.313131313131315</v>
      </c>
      <c r="L8" s="25">
        <f t="shared" si="7"/>
        <v>99</v>
      </c>
      <c r="M8" s="23">
        <v>505</v>
      </c>
      <c r="N8" s="24">
        <f t="shared" si="4"/>
        <v>71.732954545454547</v>
      </c>
      <c r="O8" s="23">
        <v>199</v>
      </c>
      <c r="P8" s="26">
        <f t="shared" si="5"/>
        <v>28.267045454545453</v>
      </c>
      <c r="Q8" s="25">
        <f t="shared" si="8"/>
        <v>704</v>
      </c>
    </row>
    <row r="9" spans="1:17" ht="15" customHeight="1">
      <c r="A9" s="21"/>
      <c r="B9" s="22" t="s">
        <v>12</v>
      </c>
      <c r="C9" s="23">
        <v>89</v>
      </c>
      <c r="D9" s="24">
        <f t="shared" si="0"/>
        <v>9.3980992608236527</v>
      </c>
      <c r="E9" s="23">
        <v>858</v>
      </c>
      <c r="F9" s="24">
        <f t="shared" si="1"/>
        <v>90.601900739176344</v>
      </c>
      <c r="G9" s="25">
        <f t="shared" si="6"/>
        <v>947</v>
      </c>
      <c r="H9" s="23">
        <v>3</v>
      </c>
      <c r="I9" s="24">
        <f t="shared" si="2"/>
        <v>12</v>
      </c>
      <c r="J9" s="23">
        <v>22</v>
      </c>
      <c r="K9" s="24">
        <f t="shared" si="3"/>
        <v>88</v>
      </c>
      <c r="L9" s="25">
        <f t="shared" si="7"/>
        <v>25</v>
      </c>
      <c r="M9" s="23">
        <v>92</v>
      </c>
      <c r="N9" s="24">
        <f t="shared" si="4"/>
        <v>9.4650205761316872</v>
      </c>
      <c r="O9" s="23">
        <v>880</v>
      </c>
      <c r="P9" s="26">
        <f t="shared" si="5"/>
        <v>90.534979423868307</v>
      </c>
      <c r="Q9" s="25">
        <f t="shared" si="8"/>
        <v>972</v>
      </c>
    </row>
    <row r="10" spans="1:17" ht="15" customHeight="1">
      <c r="A10" s="21"/>
      <c r="B10" s="22" t="s">
        <v>13</v>
      </c>
      <c r="C10" s="23">
        <v>15</v>
      </c>
      <c r="D10" s="24">
        <f t="shared" si="0"/>
        <v>10.638297872340425</v>
      </c>
      <c r="E10" s="23">
        <v>126</v>
      </c>
      <c r="F10" s="24">
        <f t="shared" si="1"/>
        <v>89.361702127659569</v>
      </c>
      <c r="G10" s="25">
        <f t="shared" si="6"/>
        <v>141</v>
      </c>
      <c r="H10" s="23">
        <v>5</v>
      </c>
      <c r="I10" s="24">
        <f t="shared" si="2"/>
        <v>31.25</v>
      </c>
      <c r="J10" s="23">
        <v>11</v>
      </c>
      <c r="K10" s="24">
        <f t="shared" si="3"/>
        <v>68.75</v>
      </c>
      <c r="L10" s="25">
        <f t="shared" si="7"/>
        <v>16</v>
      </c>
      <c r="M10" s="23">
        <v>20</v>
      </c>
      <c r="N10" s="24">
        <f t="shared" si="4"/>
        <v>12.738853503184714</v>
      </c>
      <c r="O10" s="23">
        <v>137</v>
      </c>
      <c r="P10" s="26">
        <f t="shared" si="5"/>
        <v>87.261146496815286</v>
      </c>
      <c r="Q10" s="25">
        <f t="shared" si="8"/>
        <v>157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11048</v>
      </c>
      <c r="D12" s="34">
        <f t="shared" si="0"/>
        <v>59.900238559965302</v>
      </c>
      <c r="E12" s="33">
        <f>SUM(E5:E11)</f>
        <v>7396</v>
      </c>
      <c r="F12" s="34">
        <f t="shared" si="1"/>
        <v>40.099761440034698</v>
      </c>
      <c r="G12" s="35">
        <f t="shared" si="6"/>
        <v>18444</v>
      </c>
      <c r="H12" s="33">
        <f>SUM(H5:H11)</f>
        <v>1202</v>
      </c>
      <c r="I12" s="34">
        <f t="shared" si="2"/>
        <v>58.180058083252661</v>
      </c>
      <c r="J12" s="33">
        <f>SUM(J5:J11)</f>
        <v>864</v>
      </c>
      <c r="K12" s="34">
        <f t="shared" si="3"/>
        <v>41.819941916747339</v>
      </c>
      <c r="L12" s="35">
        <f t="shared" si="7"/>
        <v>2066</v>
      </c>
      <c r="M12" s="33">
        <f>SUM(M5:M11)</f>
        <v>12250</v>
      </c>
      <c r="N12" s="34">
        <f t="shared" si="4"/>
        <v>59.726962457337883</v>
      </c>
      <c r="O12" s="33">
        <f>SUM(O5:O11)</f>
        <v>8260</v>
      </c>
      <c r="P12" s="36">
        <f t="shared" si="5"/>
        <v>40.273037542662117</v>
      </c>
      <c r="Q12" s="35">
        <f t="shared" si="8"/>
        <v>20510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14.12.2011&amp;RSachsen</oddHeader>
    <oddFooter>&amp;R&amp;10Tabelle 41.1 mw</oddFooter>
  </headerFooter>
  <legacyDrawing r:id="rId2"/>
  <oleObjects>
    <oleObject progId="Word.Document.8" shapeId="15361" r:id="rId3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4535</v>
      </c>
      <c r="D5" s="24">
        <f t="shared" ref="D5:D12" si="0">IF(C5+E5&lt;&gt;0,100*(C5/(C5+E5)),".")</f>
        <v>62.362486248624862</v>
      </c>
      <c r="E5" s="23">
        <v>2737</v>
      </c>
      <c r="F5" s="24">
        <f t="shared" ref="F5:F12" si="1">IF(E5+C5&lt;&gt;0,100*(E5/(E5+C5)),".")</f>
        <v>37.637513751375138</v>
      </c>
      <c r="G5" s="25">
        <f>E5+C5</f>
        <v>7272</v>
      </c>
      <c r="H5" s="23">
        <v>445</v>
      </c>
      <c r="I5" s="24">
        <f t="shared" ref="I5:I12" si="2">IF(H5+J5&lt;&gt;0,100*(H5/(H5+J5)),".")</f>
        <v>58.629776021080374</v>
      </c>
      <c r="J5" s="23">
        <v>314</v>
      </c>
      <c r="K5" s="24">
        <f t="shared" ref="K5:K12" si="3">IF(J5+H5&lt;&gt;0,100*(J5/(J5+H5)),".")</f>
        <v>41.370223978919626</v>
      </c>
      <c r="L5" s="25">
        <f>J5+H5</f>
        <v>759</v>
      </c>
      <c r="M5" s="23">
        <v>4980</v>
      </c>
      <c r="N5" s="24">
        <f t="shared" ref="N5:N12" si="4">IF(M5+O5&lt;&gt;0,100*(M5/(M5+O5)),".")</f>
        <v>62.009712364587223</v>
      </c>
      <c r="O5" s="23">
        <v>3051</v>
      </c>
      <c r="P5" s="26">
        <f t="shared" ref="P5:P12" si="5">IF(O5+M5&lt;&gt;0,100*(O5/(O5+M5)),".")</f>
        <v>37.99028763541277</v>
      </c>
      <c r="Q5" s="25">
        <f>O5+M5</f>
        <v>8031</v>
      </c>
    </row>
    <row r="6" spans="1:17" ht="15" customHeight="1">
      <c r="A6" s="21"/>
      <c r="B6" s="22" t="s">
        <v>9</v>
      </c>
      <c r="C6" s="23">
        <v>2274</v>
      </c>
      <c r="D6" s="24">
        <f t="shared" si="0"/>
        <v>77.452316076294281</v>
      </c>
      <c r="E6" s="23">
        <v>662</v>
      </c>
      <c r="F6" s="24">
        <f t="shared" si="1"/>
        <v>22.547683923705723</v>
      </c>
      <c r="G6" s="25">
        <f>E6+C6</f>
        <v>2936</v>
      </c>
      <c r="H6" s="23">
        <v>369</v>
      </c>
      <c r="I6" s="24">
        <f t="shared" si="2"/>
        <v>73.069306930693074</v>
      </c>
      <c r="J6" s="23">
        <v>136</v>
      </c>
      <c r="K6" s="24">
        <f t="shared" si="3"/>
        <v>26.930693069306933</v>
      </c>
      <c r="L6" s="25">
        <f>J6+H6</f>
        <v>505</v>
      </c>
      <c r="M6" s="23">
        <v>2643</v>
      </c>
      <c r="N6" s="24">
        <f t="shared" si="4"/>
        <v>76.80906713164778</v>
      </c>
      <c r="O6" s="23">
        <v>798</v>
      </c>
      <c r="P6" s="26">
        <f t="shared" si="5"/>
        <v>23.190932868352224</v>
      </c>
      <c r="Q6" s="25">
        <f>O6+M6</f>
        <v>3441</v>
      </c>
    </row>
    <row r="7" spans="1:17" ht="15" customHeight="1">
      <c r="A7" s="21"/>
      <c r="B7" s="22" t="s">
        <v>10</v>
      </c>
      <c r="C7" s="23">
        <v>102</v>
      </c>
      <c r="D7" s="24">
        <f t="shared" si="0"/>
        <v>33.55263157894737</v>
      </c>
      <c r="E7" s="23">
        <v>202</v>
      </c>
      <c r="F7" s="24">
        <f t="shared" si="1"/>
        <v>66.44736842105263</v>
      </c>
      <c r="G7" s="25">
        <f t="shared" ref="G7:G12" si="6">E7+C7</f>
        <v>304</v>
      </c>
      <c r="H7" s="23">
        <v>7</v>
      </c>
      <c r="I7" s="24">
        <f t="shared" si="2"/>
        <v>38.888888888888893</v>
      </c>
      <c r="J7" s="23">
        <v>11</v>
      </c>
      <c r="K7" s="24">
        <f t="shared" si="3"/>
        <v>61.111111111111114</v>
      </c>
      <c r="L7" s="25">
        <f t="shared" ref="L7:L12" si="7">J7+H7</f>
        <v>18</v>
      </c>
      <c r="M7" s="23">
        <v>109</v>
      </c>
      <c r="N7" s="24">
        <f t="shared" si="4"/>
        <v>33.850931677018629</v>
      </c>
      <c r="O7" s="23">
        <v>213</v>
      </c>
      <c r="P7" s="26">
        <f t="shared" si="5"/>
        <v>66.149068322981364</v>
      </c>
      <c r="Q7" s="25">
        <f t="shared" ref="Q7:Q12" si="8">O7+M7</f>
        <v>322</v>
      </c>
    </row>
    <row r="8" spans="1:17" ht="15" customHeight="1">
      <c r="A8" s="21"/>
      <c r="B8" s="22" t="s">
        <v>11</v>
      </c>
      <c r="C8" s="23">
        <v>303</v>
      </c>
      <c r="D8" s="24">
        <f t="shared" si="0"/>
        <v>77.295918367346943</v>
      </c>
      <c r="E8" s="23">
        <v>89</v>
      </c>
      <c r="F8" s="24">
        <f t="shared" si="1"/>
        <v>22.704081632653061</v>
      </c>
      <c r="G8" s="25">
        <f t="shared" si="6"/>
        <v>392</v>
      </c>
      <c r="H8" s="23">
        <v>51</v>
      </c>
      <c r="I8" s="24">
        <f t="shared" si="2"/>
        <v>79.6875</v>
      </c>
      <c r="J8" s="23">
        <v>13</v>
      </c>
      <c r="K8" s="24">
        <f t="shared" si="3"/>
        <v>20.3125</v>
      </c>
      <c r="L8" s="25">
        <f t="shared" si="7"/>
        <v>64</v>
      </c>
      <c r="M8" s="23">
        <v>354</v>
      </c>
      <c r="N8" s="24">
        <f t="shared" si="4"/>
        <v>77.631578947368425</v>
      </c>
      <c r="O8" s="23">
        <v>102</v>
      </c>
      <c r="P8" s="26">
        <f t="shared" si="5"/>
        <v>22.368421052631579</v>
      </c>
      <c r="Q8" s="25">
        <f t="shared" si="8"/>
        <v>456</v>
      </c>
    </row>
    <row r="9" spans="1:17" ht="15" customHeight="1">
      <c r="A9" s="21"/>
      <c r="B9" s="22" t="s">
        <v>12</v>
      </c>
      <c r="C9" s="23">
        <v>33</v>
      </c>
      <c r="D9" s="24">
        <f t="shared" si="0"/>
        <v>6.947368421052631</v>
      </c>
      <c r="E9" s="23">
        <v>442</v>
      </c>
      <c r="F9" s="24">
        <f t="shared" si="1"/>
        <v>93.05263157894737</v>
      </c>
      <c r="G9" s="25">
        <f t="shared" si="6"/>
        <v>475</v>
      </c>
      <c r="H9" s="23">
        <v>4</v>
      </c>
      <c r="I9" s="24">
        <f t="shared" si="2"/>
        <v>21.052631578947366</v>
      </c>
      <c r="J9" s="23">
        <v>15</v>
      </c>
      <c r="K9" s="24">
        <f t="shared" si="3"/>
        <v>78.94736842105263</v>
      </c>
      <c r="L9" s="25">
        <f t="shared" si="7"/>
        <v>19</v>
      </c>
      <c r="M9" s="23">
        <v>37</v>
      </c>
      <c r="N9" s="24">
        <f t="shared" si="4"/>
        <v>7.4898785425101213</v>
      </c>
      <c r="O9" s="23">
        <v>457</v>
      </c>
      <c r="P9" s="26">
        <f t="shared" si="5"/>
        <v>92.510121457489873</v>
      </c>
      <c r="Q9" s="25">
        <f t="shared" si="8"/>
        <v>494</v>
      </c>
    </row>
    <row r="10" spans="1:17" ht="15" customHeight="1">
      <c r="A10" s="21"/>
      <c r="B10" s="22" t="s">
        <v>13</v>
      </c>
      <c r="C10" s="23">
        <v>18</v>
      </c>
      <c r="D10" s="24">
        <f t="shared" si="0"/>
        <v>13.740458015267176</v>
      </c>
      <c r="E10" s="23">
        <v>113</v>
      </c>
      <c r="F10" s="24">
        <f t="shared" si="1"/>
        <v>86.25954198473282</v>
      </c>
      <c r="G10" s="25">
        <f t="shared" si="6"/>
        <v>131</v>
      </c>
      <c r="H10" s="23">
        <v>2</v>
      </c>
      <c r="I10" s="24">
        <f t="shared" si="2"/>
        <v>22.222222222222221</v>
      </c>
      <c r="J10" s="23">
        <v>7</v>
      </c>
      <c r="K10" s="24">
        <f t="shared" si="3"/>
        <v>77.777777777777786</v>
      </c>
      <c r="L10" s="25">
        <f t="shared" si="7"/>
        <v>9</v>
      </c>
      <c r="M10" s="23">
        <v>20</v>
      </c>
      <c r="N10" s="24">
        <f t="shared" si="4"/>
        <v>14.285714285714285</v>
      </c>
      <c r="O10" s="23">
        <v>120</v>
      </c>
      <c r="P10" s="26">
        <f t="shared" si="5"/>
        <v>85.714285714285708</v>
      </c>
      <c r="Q10" s="25">
        <f t="shared" si="8"/>
        <v>140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7265</v>
      </c>
      <c r="D12" s="34">
        <f t="shared" si="0"/>
        <v>63.119026933101651</v>
      </c>
      <c r="E12" s="33">
        <f>SUM(E5:E11)</f>
        <v>4245</v>
      </c>
      <c r="F12" s="34">
        <f t="shared" si="1"/>
        <v>36.880973066898349</v>
      </c>
      <c r="G12" s="35">
        <f t="shared" si="6"/>
        <v>11510</v>
      </c>
      <c r="H12" s="33">
        <f>SUM(H5:H11)</f>
        <v>878</v>
      </c>
      <c r="I12" s="34">
        <f t="shared" si="2"/>
        <v>63.901018922852984</v>
      </c>
      <c r="J12" s="33">
        <f>SUM(J5:J11)</f>
        <v>496</v>
      </c>
      <c r="K12" s="34">
        <f t="shared" si="3"/>
        <v>36.098981077147016</v>
      </c>
      <c r="L12" s="35">
        <f t="shared" si="7"/>
        <v>1374</v>
      </c>
      <c r="M12" s="33">
        <f>SUM(M5:M11)</f>
        <v>8143</v>
      </c>
      <c r="N12" s="34">
        <f t="shared" si="4"/>
        <v>63.202421608196211</v>
      </c>
      <c r="O12" s="33">
        <f>SUM(O5:O11)</f>
        <v>4741</v>
      </c>
      <c r="P12" s="36">
        <f t="shared" si="5"/>
        <v>36.797578391803789</v>
      </c>
      <c r="Q12" s="35">
        <f t="shared" si="8"/>
        <v>12884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14.12.2011&amp;RSachsen-Anhalt</oddHeader>
    <oddFooter>&amp;R&amp;10Tabelle 41.1 mw</oddFooter>
  </headerFooter>
  <legacyDrawing r:id="rId2"/>
  <oleObjects>
    <oleObject progId="Word.Document.8" shapeId="16385" r:id="rId3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4326</v>
      </c>
      <c r="D5" s="24">
        <f t="shared" ref="D5:D12" si="0">IF(C5+E5&lt;&gt;0,100*(C5/(C5+E5)),".")</f>
        <v>64.269796464121228</v>
      </c>
      <c r="E5" s="23">
        <v>2405</v>
      </c>
      <c r="F5" s="24">
        <f t="shared" ref="F5:F12" si="1">IF(E5+C5&lt;&gt;0,100*(E5/(E5+C5)),".")</f>
        <v>35.730203535878772</v>
      </c>
      <c r="G5" s="25">
        <f>E5+C5</f>
        <v>6731</v>
      </c>
      <c r="H5" s="23">
        <v>362</v>
      </c>
      <c r="I5" s="24">
        <f t="shared" ref="I5:I12" si="2">IF(H5+J5&lt;&gt;0,100*(H5/(H5+J5)),".")</f>
        <v>55.098934550989341</v>
      </c>
      <c r="J5" s="23">
        <v>295</v>
      </c>
      <c r="K5" s="24">
        <f t="shared" ref="K5:K12" si="3">IF(J5+H5&lt;&gt;0,100*(J5/(J5+H5)),".")</f>
        <v>44.901065449010652</v>
      </c>
      <c r="L5" s="25">
        <f>J5+H5</f>
        <v>657</v>
      </c>
      <c r="M5" s="23">
        <v>4688</v>
      </c>
      <c r="N5" s="24">
        <f t="shared" ref="N5:N12" si="4">IF(M5+O5&lt;&gt;0,100*(M5/(M5+O5)),".")</f>
        <v>63.454250135354627</v>
      </c>
      <c r="O5" s="23">
        <v>2700</v>
      </c>
      <c r="P5" s="26">
        <f t="shared" ref="P5:P12" si="5">IF(O5+M5&lt;&gt;0,100*(O5/(O5+M5)),".")</f>
        <v>36.545749864645373</v>
      </c>
      <c r="Q5" s="25">
        <f>O5+M5</f>
        <v>7388</v>
      </c>
    </row>
    <row r="6" spans="1:17" ht="15" customHeight="1">
      <c r="A6" s="21"/>
      <c r="B6" s="22" t="s">
        <v>9</v>
      </c>
      <c r="C6" s="23">
        <v>1906</v>
      </c>
      <c r="D6" s="24">
        <f t="shared" si="0"/>
        <v>75.604918683062266</v>
      </c>
      <c r="E6" s="23">
        <v>615</v>
      </c>
      <c r="F6" s="24">
        <f t="shared" si="1"/>
        <v>24.395081316937723</v>
      </c>
      <c r="G6" s="25">
        <f>E6+C6</f>
        <v>2521</v>
      </c>
      <c r="H6" s="23">
        <v>290</v>
      </c>
      <c r="I6" s="24">
        <f t="shared" si="2"/>
        <v>69.377990430622006</v>
      </c>
      <c r="J6" s="23">
        <v>128</v>
      </c>
      <c r="K6" s="24">
        <f t="shared" si="3"/>
        <v>30.62200956937799</v>
      </c>
      <c r="L6" s="25">
        <f>J6+H6</f>
        <v>418</v>
      </c>
      <c r="M6" s="23">
        <v>2196</v>
      </c>
      <c r="N6" s="24">
        <f t="shared" si="4"/>
        <v>74.719292276284449</v>
      </c>
      <c r="O6" s="23">
        <v>743</v>
      </c>
      <c r="P6" s="26">
        <f t="shared" si="5"/>
        <v>25.280707723715551</v>
      </c>
      <c r="Q6" s="25">
        <f>O6+M6</f>
        <v>2939</v>
      </c>
    </row>
    <row r="7" spans="1:17" ht="15" customHeight="1">
      <c r="A7" s="21"/>
      <c r="B7" s="22" t="s">
        <v>10</v>
      </c>
      <c r="C7" s="23">
        <v>72</v>
      </c>
      <c r="D7" s="24">
        <f t="shared" si="0"/>
        <v>29.629629629629626</v>
      </c>
      <c r="E7" s="23">
        <v>171</v>
      </c>
      <c r="F7" s="24">
        <f t="shared" si="1"/>
        <v>70.370370370370367</v>
      </c>
      <c r="G7" s="25">
        <f t="shared" ref="G7:G12" si="6">E7+C7</f>
        <v>243</v>
      </c>
      <c r="H7" s="23">
        <v>4</v>
      </c>
      <c r="I7" s="24">
        <f t="shared" si="2"/>
        <v>13.333333333333334</v>
      </c>
      <c r="J7" s="23">
        <v>26</v>
      </c>
      <c r="K7" s="24">
        <f t="shared" si="3"/>
        <v>86.666666666666671</v>
      </c>
      <c r="L7" s="25">
        <f t="shared" ref="L7:L12" si="7">J7+H7</f>
        <v>30</v>
      </c>
      <c r="M7" s="23">
        <v>76</v>
      </c>
      <c r="N7" s="24">
        <f t="shared" si="4"/>
        <v>27.838827838827839</v>
      </c>
      <c r="O7" s="23">
        <v>197</v>
      </c>
      <c r="P7" s="26">
        <f t="shared" si="5"/>
        <v>72.161172161172161</v>
      </c>
      <c r="Q7" s="25">
        <f t="shared" ref="Q7:Q12" si="8">O7+M7</f>
        <v>273</v>
      </c>
    </row>
    <row r="8" spans="1:17" ht="15" customHeight="1">
      <c r="A8" s="21"/>
      <c r="B8" s="22" t="s">
        <v>11</v>
      </c>
      <c r="C8" s="23">
        <v>257</v>
      </c>
      <c r="D8" s="24">
        <f t="shared" si="0"/>
        <v>70.604395604395606</v>
      </c>
      <c r="E8" s="23">
        <v>107</v>
      </c>
      <c r="F8" s="24">
        <f t="shared" si="1"/>
        <v>29.395604395604398</v>
      </c>
      <c r="G8" s="25">
        <f t="shared" si="6"/>
        <v>364</v>
      </c>
      <c r="H8" s="23">
        <v>33</v>
      </c>
      <c r="I8" s="24">
        <f t="shared" si="2"/>
        <v>57.894736842105267</v>
      </c>
      <c r="J8" s="23">
        <v>24</v>
      </c>
      <c r="K8" s="24">
        <f t="shared" si="3"/>
        <v>42.105263157894733</v>
      </c>
      <c r="L8" s="25">
        <f t="shared" si="7"/>
        <v>57</v>
      </c>
      <c r="M8" s="23">
        <v>290</v>
      </c>
      <c r="N8" s="24">
        <f t="shared" si="4"/>
        <v>68.88361045130641</v>
      </c>
      <c r="O8" s="23">
        <v>131</v>
      </c>
      <c r="P8" s="26">
        <f t="shared" si="5"/>
        <v>31.116389548693586</v>
      </c>
      <c r="Q8" s="25">
        <f t="shared" si="8"/>
        <v>421</v>
      </c>
    </row>
    <row r="9" spans="1:17" ht="15" customHeight="1">
      <c r="A9" s="21"/>
      <c r="B9" s="22" t="s">
        <v>12</v>
      </c>
      <c r="C9" s="23">
        <v>38</v>
      </c>
      <c r="D9" s="24">
        <f t="shared" si="0"/>
        <v>8.2073434125269973</v>
      </c>
      <c r="E9" s="23">
        <v>425</v>
      </c>
      <c r="F9" s="24">
        <f t="shared" si="1"/>
        <v>91.792656587473004</v>
      </c>
      <c r="G9" s="25">
        <f t="shared" si="6"/>
        <v>463</v>
      </c>
      <c r="H9" s="23">
        <v>1</v>
      </c>
      <c r="I9" s="24">
        <f t="shared" si="2"/>
        <v>14.285714285714285</v>
      </c>
      <c r="J9" s="23">
        <v>6</v>
      </c>
      <c r="K9" s="24">
        <f t="shared" si="3"/>
        <v>85.714285714285708</v>
      </c>
      <c r="L9" s="25">
        <f t="shared" si="7"/>
        <v>7</v>
      </c>
      <c r="M9" s="23">
        <v>39</v>
      </c>
      <c r="N9" s="24">
        <f t="shared" si="4"/>
        <v>8.2978723404255312</v>
      </c>
      <c r="O9" s="23">
        <v>431</v>
      </c>
      <c r="P9" s="26">
        <f t="shared" si="5"/>
        <v>91.702127659574472</v>
      </c>
      <c r="Q9" s="25">
        <f t="shared" si="8"/>
        <v>470</v>
      </c>
    </row>
    <row r="10" spans="1:17" ht="15" customHeight="1">
      <c r="A10" s="21"/>
      <c r="B10" s="22" t="s">
        <v>13</v>
      </c>
      <c r="C10" s="23">
        <v>18</v>
      </c>
      <c r="D10" s="24">
        <f t="shared" si="0"/>
        <v>10.778443113772456</v>
      </c>
      <c r="E10" s="23">
        <v>149</v>
      </c>
      <c r="F10" s="24">
        <f t="shared" si="1"/>
        <v>89.221556886227546</v>
      </c>
      <c r="G10" s="25">
        <f t="shared" si="6"/>
        <v>167</v>
      </c>
      <c r="H10" s="23">
        <v>1</v>
      </c>
      <c r="I10" s="24">
        <f t="shared" si="2"/>
        <v>5.8823529411764701</v>
      </c>
      <c r="J10" s="23">
        <v>16</v>
      </c>
      <c r="K10" s="24">
        <f t="shared" si="3"/>
        <v>94.117647058823522</v>
      </c>
      <c r="L10" s="25">
        <f t="shared" si="7"/>
        <v>17</v>
      </c>
      <c r="M10" s="23">
        <v>19</v>
      </c>
      <c r="N10" s="24">
        <f t="shared" si="4"/>
        <v>10.326086956521738</v>
      </c>
      <c r="O10" s="23">
        <v>165</v>
      </c>
      <c r="P10" s="26">
        <f t="shared" si="5"/>
        <v>89.673913043478265</v>
      </c>
      <c r="Q10" s="25">
        <f t="shared" si="8"/>
        <v>184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6617</v>
      </c>
      <c r="D12" s="34">
        <f t="shared" si="0"/>
        <v>63.085136809991418</v>
      </c>
      <c r="E12" s="33">
        <f>SUM(E5:E11)</f>
        <v>3872</v>
      </c>
      <c r="F12" s="34">
        <f t="shared" si="1"/>
        <v>36.914863190008582</v>
      </c>
      <c r="G12" s="35">
        <f t="shared" si="6"/>
        <v>10489</v>
      </c>
      <c r="H12" s="33">
        <f>SUM(H5:H11)</f>
        <v>691</v>
      </c>
      <c r="I12" s="34">
        <f t="shared" si="2"/>
        <v>58.263069139966269</v>
      </c>
      <c r="J12" s="33">
        <f>SUM(J5:J11)</f>
        <v>495</v>
      </c>
      <c r="K12" s="34">
        <f t="shared" si="3"/>
        <v>41.736930860033731</v>
      </c>
      <c r="L12" s="35">
        <f t="shared" si="7"/>
        <v>1186</v>
      </c>
      <c r="M12" s="33">
        <f>SUM(M5:M11)</f>
        <v>7308</v>
      </c>
      <c r="N12" s="34">
        <f t="shared" si="4"/>
        <v>62.595289079229119</v>
      </c>
      <c r="O12" s="33">
        <f>SUM(O5:O11)</f>
        <v>4367</v>
      </c>
      <c r="P12" s="36">
        <f t="shared" si="5"/>
        <v>37.404710920770881</v>
      </c>
      <c r="Q12" s="35">
        <f t="shared" si="8"/>
        <v>11675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14.12.2011&amp;RThüringen</oddHeader>
    <oddFooter>&amp;R&amp;10Tabelle 41.1 mw</oddFooter>
  </headerFooter>
  <legacyDrawing r:id="rId2"/>
  <oleObjects>
    <oleObject progId="Word.Document.8" shapeId="1740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5284</v>
      </c>
      <c r="D5" s="24">
        <f t="shared" ref="D5:D12" si="0">IF(C5+E5&lt;&gt;0,100*(C5/(C5+E5)),".")</f>
        <v>57.63525305410122</v>
      </c>
      <c r="E5" s="23">
        <v>3884</v>
      </c>
      <c r="F5" s="24">
        <f t="shared" ref="F5:F12" si="1">IF(E5+C5&lt;&gt;0,100*(E5/(E5+C5)),".")</f>
        <v>42.36474694589878</v>
      </c>
      <c r="G5" s="25">
        <f>E5+C5</f>
        <v>9168</v>
      </c>
      <c r="H5" s="23">
        <v>555</v>
      </c>
      <c r="I5" s="24">
        <f t="shared" ref="I5:I12" si="2">IF(H5+J5&lt;&gt;0,100*(H5/(H5+J5)),".")</f>
        <v>50.777676120768525</v>
      </c>
      <c r="J5" s="23">
        <v>538</v>
      </c>
      <c r="K5" s="24">
        <f t="shared" ref="K5:K12" si="3">IF(J5+H5&lt;&gt;0,100*(J5/(J5+H5)),".")</f>
        <v>49.222323879231475</v>
      </c>
      <c r="L5" s="25">
        <f>J5+H5</f>
        <v>1093</v>
      </c>
      <c r="M5" s="23">
        <v>5839</v>
      </c>
      <c r="N5" s="24">
        <f t="shared" ref="N5:N12" si="4">IF(M5+O5&lt;&gt;0,100*(M5/(M5+O5)),".")</f>
        <v>56.904785108663866</v>
      </c>
      <c r="O5" s="23">
        <v>4422</v>
      </c>
      <c r="P5" s="26">
        <f t="shared" ref="P5:P12" si="5">IF(O5+M5&lt;&gt;0,100*(O5/(O5+M5)),".")</f>
        <v>43.095214891336127</v>
      </c>
      <c r="Q5" s="25">
        <f>O5+M5</f>
        <v>10261</v>
      </c>
    </row>
    <row r="6" spans="1:17" ht="15" customHeight="1">
      <c r="A6" s="21"/>
      <c r="B6" s="22" t="s">
        <v>9</v>
      </c>
      <c r="C6" s="23">
        <v>1816</v>
      </c>
      <c r="D6" s="24">
        <f t="shared" si="0"/>
        <v>70.360325455249907</v>
      </c>
      <c r="E6" s="23">
        <v>765</v>
      </c>
      <c r="F6" s="24">
        <f t="shared" si="1"/>
        <v>29.639674544750093</v>
      </c>
      <c r="G6" s="25">
        <f>E6+C6</f>
        <v>2581</v>
      </c>
      <c r="H6" s="23">
        <v>327</v>
      </c>
      <c r="I6" s="24">
        <f t="shared" si="2"/>
        <v>67.84232365145229</v>
      </c>
      <c r="J6" s="23">
        <v>155</v>
      </c>
      <c r="K6" s="24">
        <f t="shared" si="3"/>
        <v>32.157676348547717</v>
      </c>
      <c r="L6" s="25">
        <f>J6+H6</f>
        <v>482</v>
      </c>
      <c r="M6" s="23">
        <v>2143</v>
      </c>
      <c r="N6" s="24">
        <f t="shared" si="4"/>
        <v>69.964087495919031</v>
      </c>
      <c r="O6" s="23">
        <v>920</v>
      </c>
      <c r="P6" s="26">
        <f t="shared" si="5"/>
        <v>30.035912504080965</v>
      </c>
      <c r="Q6" s="25">
        <f>O6+M6</f>
        <v>3063</v>
      </c>
    </row>
    <row r="7" spans="1:17" ht="15" customHeight="1">
      <c r="A7" s="21"/>
      <c r="B7" s="22" t="s">
        <v>10</v>
      </c>
      <c r="C7" s="23">
        <v>39</v>
      </c>
      <c r="D7" s="24">
        <f t="shared" si="0"/>
        <v>30</v>
      </c>
      <c r="E7" s="23">
        <v>91</v>
      </c>
      <c r="F7" s="24">
        <f t="shared" si="1"/>
        <v>70</v>
      </c>
      <c r="G7" s="25">
        <f t="shared" ref="G7:G12" si="6">E7+C7</f>
        <v>130</v>
      </c>
      <c r="H7" s="23">
        <v>6</v>
      </c>
      <c r="I7" s="24">
        <f t="shared" si="2"/>
        <v>17.647058823529413</v>
      </c>
      <c r="J7" s="23">
        <v>28</v>
      </c>
      <c r="K7" s="24">
        <f t="shared" si="3"/>
        <v>82.35294117647058</v>
      </c>
      <c r="L7" s="25">
        <f t="shared" ref="L7:L12" si="7">J7+H7</f>
        <v>34</v>
      </c>
      <c r="M7" s="23">
        <v>45</v>
      </c>
      <c r="N7" s="24">
        <f t="shared" si="4"/>
        <v>27.439024390243905</v>
      </c>
      <c r="O7" s="23">
        <v>119</v>
      </c>
      <c r="P7" s="26">
        <f t="shared" si="5"/>
        <v>72.560975609756099</v>
      </c>
      <c r="Q7" s="25">
        <f t="shared" ref="Q7:Q12" si="8">O7+M7</f>
        <v>164</v>
      </c>
    </row>
    <row r="8" spans="1:17" ht="15" customHeight="1">
      <c r="A8" s="21"/>
      <c r="B8" s="22" t="s">
        <v>11</v>
      </c>
      <c r="C8" s="23">
        <v>112</v>
      </c>
      <c r="D8" s="24">
        <f t="shared" si="0"/>
        <v>78.32167832167832</v>
      </c>
      <c r="E8" s="23">
        <v>31</v>
      </c>
      <c r="F8" s="24">
        <f t="shared" si="1"/>
        <v>21.678321678321677</v>
      </c>
      <c r="G8" s="25">
        <f t="shared" si="6"/>
        <v>143</v>
      </c>
      <c r="H8" s="23">
        <v>10</v>
      </c>
      <c r="I8" s="24">
        <f t="shared" si="2"/>
        <v>45.454545454545453</v>
      </c>
      <c r="J8" s="23">
        <v>12</v>
      </c>
      <c r="K8" s="24">
        <f t="shared" si="3"/>
        <v>54.54545454545454</v>
      </c>
      <c r="L8" s="25">
        <f t="shared" si="7"/>
        <v>22</v>
      </c>
      <c r="M8" s="23">
        <v>122</v>
      </c>
      <c r="N8" s="24">
        <f t="shared" si="4"/>
        <v>73.939393939393938</v>
      </c>
      <c r="O8" s="23">
        <v>43</v>
      </c>
      <c r="P8" s="26">
        <f t="shared" si="5"/>
        <v>26.060606060606062</v>
      </c>
      <c r="Q8" s="25">
        <f t="shared" si="8"/>
        <v>165</v>
      </c>
    </row>
    <row r="9" spans="1:17" ht="15" customHeight="1">
      <c r="A9" s="21"/>
      <c r="B9" s="22" t="s">
        <v>12</v>
      </c>
      <c r="C9" s="23">
        <v>54</v>
      </c>
      <c r="D9" s="24">
        <f t="shared" si="0"/>
        <v>5.9210526315789469</v>
      </c>
      <c r="E9" s="23">
        <v>858</v>
      </c>
      <c r="F9" s="24">
        <f t="shared" si="1"/>
        <v>94.078947368421055</v>
      </c>
      <c r="G9" s="25">
        <f t="shared" si="6"/>
        <v>912</v>
      </c>
      <c r="H9" s="23">
        <v>37</v>
      </c>
      <c r="I9" s="24">
        <f t="shared" si="2"/>
        <v>17.874396135265698</v>
      </c>
      <c r="J9" s="23">
        <v>170</v>
      </c>
      <c r="K9" s="24">
        <f t="shared" si="3"/>
        <v>82.125603864734302</v>
      </c>
      <c r="L9" s="25">
        <f t="shared" si="7"/>
        <v>207</v>
      </c>
      <c r="M9" s="23">
        <v>91</v>
      </c>
      <c r="N9" s="24">
        <f t="shared" si="4"/>
        <v>8.1322609472743519</v>
      </c>
      <c r="O9" s="23">
        <v>1028</v>
      </c>
      <c r="P9" s="26">
        <f t="shared" si="5"/>
        <v>91.867739052725653</v>
      </c>
      <c r="Q9" s="25">
        <f t="shared" si="8"/>
        <v>1119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10</v>
      </c>
      <c r="E10" s="23">
        <v>27</v>
      </c>
      <c r="F10" s="24">
        <f t="shared" si="1"/>
        <v>90</v>
      </c>
      <c r="G10" s="25">
        <f t="shared" si="6"/>
        <v>30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3</v>
      </c>
      <c r="N10" s="24">
        <f t="shared" si="4"/>
        <v>9.375</v>
      </c>
      <c r="O10" s="23">
        <v>29</v>
      </c>
      <c r="P10" s="26">
        <f t="shared" si="5"/>
        <v>90.625</v>
      </c>
      <c r="Q10" s="25">
        <f t="shared" si="8"/>
        <v>32</v>
      </c>
    </row>
    <row r="11" spans="1:17" ht="15" customHeight="1">
      <c r="A11" s="21"/>
      <c r="B11" s="27" t="s">
        <v>14</v>
      </c>
      <c r="C11" s="28">
        <v>97</v>
      </c>
      <c r="D11" s="29">
        <f t="shared" si="0"/>
        <v>95.098039215686271</v>
      </c>
      <c r="E11" s="28">
        <v>5</v>
      </c>
      <c r="F11" s="29">
        <f t="shared" si="1"/>
        <v>4.9019607843137258</v>
      </c>
      <c r="G11" s="25">
        <f t="shared" si="6"/>
        <v>102</v>
      </c>
      <c r="H11" s="28">
        <v>10</v>
      </c>
      <c r="I11" s="29">
        <f t="shared" si="2"/>
        <v>100</v>
      </c>
      <c r="J11" s="28">
        <v>0</v>
      </c>
      <c r="K11" s="29">
        <f t="shared" si="3"/>
        <v>0</v>
      </c>
      <c r="L11" s="25">
        <f t="shared" si="7"/>
        <v>10</v>
      </c>
      <c r="M11" s="28">
        <v>107</v>
      </c>
      <c r="N11" s="29">
        <f t="shared" si="4"/>
        <v>95.535714285714292</v>
      </c>
      <c r="O11" s="28">
        <v>5</v>
      </c>
      <c r="P11" s="30">
        <f t="shared" si="5"/>
        <v>4.4642857142857144</v>
      </c>
      <c r="Q11" s="25">
        <f t="shared" si="8"/>
        <v>112</v>
      </c>
    </row>
    <row r="12" spans="1:17" s="37" customFormat="1" ht="15" customHeight="1">
      <c r="A12" s="31"/>
      <c r="B12" s="32" t="s">
        <v>15</v>
      </c>
      <c r="C12" s="33">
        <f>SUM(C5:C11)</f>
        <v>7405</v>
      </c>
      <c r="D12" s="34">
        <f t="shared" si="0"/>
        <v>56.673809888259605</v>
      </c>
      <c r="E12" s="33">
        <f>SUM(E5:E11)</f>
        <v>5661</v>
      </c>
      <c r="F12" s="34">
        <f t="shared" si="1"/>
        <v>43.326190111740395</v>
      </c>
      <c r="G12" s="35">
        <f t="shared" si="6"/>
        <v>13066</v>
      </c>
      <c r="H12" s="33">
        <f>SUM(H5:H11)</f>
        <v>945</v>
      </c>
      <c r="I12" s="34">
        <f t="shared" si="2"/>
        <v>51.081081081081081</v>
      </c>
      <c r="J12" s="33">
        <f>SUM(J5:J11)</f>
        <v>905</v>
      </c>
      <c r="K12" s="34">
        <f t="shared" si="3"/>
        <v>48.918918918918919</v>
      </c>
      <c r="L12" s="35">
        <f t="shared" si="7"/>
        <v>1850</v>
      </c>
      <c r="M12" s="33">
        <f>SUM(M5:M11)</f>
        <v>8350</v>
      </c>
      <c r="N12" s="34">
        <f t="shared" si="4"/>
        <v>55.980155537677653</v>
      </c>
      <c r="O12" s="33">
        <f>SUM(O5:O11)</f>
        <v>6566</v>
      </c>
      <c r="P12" s="36">
        <f t="shared" si="5"/>
        <v>44.019844462322339</v>
      </c>
      <c r="Q12" s="35">
        <f t="shared" si="8"/>
        <v>14916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14.12.2011&amp;RHamburg</oddHeader>
    <oddFooter>&amp;R&amp;10Tabelle 41.1 mw</oddFooter>
  </headerFooter>
  <legacyDrawing r:id="rId2"/>
  <oleObjects>
    <oleObject progId="Word.Document.8" shapeId="307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16950</v>
      </c>
      <c r="D5" s="24">
        <f t="shared" ref="D5:D12" si="0">IF(C5+E5&lt;&gt;0,100*(C5/(C5+E5)),".")</f>
        <v>58.938071560207241</v>
      </c>
      <c r="E5" s="23">
        <v>11809</v>
      </c>
      <c r="F5" s="24">
        <f t="shared" ref="F5:F12" si="1">IF(E5+C5&lt;&gt;0,100*(E5/(E5+C5)),".")</f>
        <v>41.061928439792759</v>
      </c>
      <c r="G5" s="25">
        <f>E5+C5</f>
        <v>28759</v>
      </c>
      <c r="H5" s="23">
        <v>2835</v>
      </c>
      <c r="I5" s="24">
        <f t="shared" ref="I5:I12" si="2">IF(H5+J5&lt;&gt;0,100*(H5/(H5+J5)),".")</f>
        <v>53.581553581553585</v>
      </c>
      <c r="J5" s="23">
        <v>2456</v>
      </c>
      <c r="K5" s="24">
        <f t="shared" ref="K5:K12" si="3">IF(J5+H5&lt;&gt;0,100*(J5/(J5+H5)),".")</f>
        <v>46.418446418446422</v>
      </c>
      <c r="L5" s="25">
        <f>J5+H5</f>
        <v>5291</v>
      </c>
      <c r="M5" s="23">
        <v>19785</v>
      </c>
      <c r="N5" s="24">
        <f t="shared" ref="N5:N12" si="4">IF(M5+O5&lt;&gt;0,100*(M5/(M5+O5)),".")</f>
        <v>58.105726872246699</v>
      </c>
      <c r="O5" s="23">
        <v>14265</v>
      </c>
      <c r="P5" s="26">
        <f t="shared" ref="P5:P12" si="5">IF(O5+M5&lt;&gt;0,100*(O5/(O5+M5)),".")</f>
        <v>41.894273127753308</v>
      </c>
      <c r="Q5" s="25">
        <f>O5+M5</f>
        <v>34050</v>
      </c>
    </row>
    <row r="6" spans="1:17" ht="15" customHeight="1">
      <c r="A6" s="21"/>
      <c r="B6" s="22" t="s">
        <v>9</v>
      </c>
      <c r="C6" s="23">
        <v>9763</v>
      </c>
      <c r="D6" s="24">
        <f t="shared" si="0"/>
        <v>73.694142512077292</v>
      </c>
      <c r="E6" s="23">
        <v>3485</v>
      </c>
      <c r="F6" s="24">
        <f t="shared" si="1"/>
        <v>26.305857487922708</v>
      </c>
      <c r="G6" s="25">
        <f>E6+C6</f>
        <v>13248</v>
      </c>
      <c r="H6" s="23">
        <v>4118</v>
      </c>
      <c r="I6" s="24">
        <f t="shared" si="2"/>
        <v>81.126871552403472</v>
      </c>
      <c r="J6" s="23">
        <v>958</v>
      </c>
      <c r="K6" s="24">
        <f t="shared" si="3"/>
        <v>18.873128447596532</v>
      </c>
      <c r="L6" s="25">
        <f>J6+H6</f>
        <v>5076</v>
      </c>
      <c r="M6" s="23">
        <v>13881</v>
      </c>
      <c r="N6" s="24">
        <f t="shared" si="4"/>
        <v>75.753110674525217</v>
      </c>
      <c r="O6" s="23">
        <v>4443</v>
      </c>
      <c r="P6" s="26">
        <f t="shared" si="5"/>
        <v>24.24688932547479</v>
      </c>
      <c r="Q6" s="25">
        <f>O6+M6</f>
        <v>18324</v>
      </c>
    </row>
    <row r="7" spans="1:17" ht="15" customHeight="1">
      <c r="A7" s="21"/>
      <c r="B7" s="22" t="s">
        <v>10</v>
      </c>
      <c r="C7" s="23">
        <v>563</v>
      </c>
      <c r="D7" s="24">
        <f t="shared" si="0"/>
        <v>41.549815498154977</v>
      </c>
      <c r="E7" s="23">
        <v>792</v>
      </c>
      <c r="F7" s="24">
        <f t="shared" si="1"/>
        <v>58.450184501845015</v>
      </c>
      <c r="G7" s="25">
        <f t="shared" ref="G7:G12" si="6">E7+C7</f>
        <v>1355</v>
      </c>
      <c r="H7" s="23">
        <v>3</v>
      </c>
      <c r="I7" s="24">
        <f t="shared" si="2"/>
        <v>27.27272727272727</v>
      </c>
      <c r="J7" s="23">
        <v>8</v>
      </c>
      <c r="K7" s="24">
        <f t="shared" si="3"/>
        <v>72.727272727272734</v>
      </c>
      <c r="L7" s="25">
        <f t="shared" ref="L7:L12" si="7">J7+H7</f>
        <v>11</v>
      </c>
      <c r="M7" s="23">
        <v>566</v>
      </c>
      <c r="N7" s="24">
        <f t="shared" si="4"/>
        <v>41.434846266471446</v>
      </c>
      <c r="O7" s="23">
        <v>800</v>
      </c>
      <c r="P7" s="26">
        <f t="shared" si="5"/>
        <v>58.565153733528554</v>
      </c>
      <c r="Q7" s="25">
        <f t="shared" ref="Q7:Q12" si="8">O7+M7</f>
        <v>1366</v>
      </c>
    </row>
    <row r="8" spans="1:17" ht="15" customHeight="1">
      <c r="A8" s="21"/>
      <c r="B8" s="22" t="s">
        <v>11</v>
      </c>
      <c r="C8" s="23">
        <v>968</v>
      </c>
      <c r="D8" s="24">
        <f t="shared" si="0"/>
        <v>79.60526315789474</v>
      </c>
      <c r="E8" s="23">
        <v>248</v>
      </c>
      <c r="F8" s="24">
        <f t="shared" si="1"/>
        <v>20.394736842105264</v>
      </c>
      <c r="G8" s="25">
        <f t="shared" si="6"/>
        <v>1216</v>
      </c>
      <c r="H8" s="23">
        <v>675</v>
      </c>
      <c r="I8" s="24">
        <f t="shared" si="2"/>
        <v>79.039812646370024</v>
      </c>
      <c r="J8" s="23">
        <v>179</v>
      </c>
      <c r="K8" s="24">
        <f t="shared" si="3"/>
        <v>20.960187353629976</v>
      </c>
      <c r="L8" s="25">
        <f t="shared" si="7"/>
        <v>854</v>
      </c>
      <c r="M8" s="23">
        <v>1643</v>
      </c>
      <c r="N8" s="24">
        <f t="shared" si="4"/>
        <v>79.371980676328505</v>
      </c>
      <c r="O8" s="23">
        <v>427</v>
      </c>
      <c r="P8" s="26">
        <f t="shared" si="5"/>
        <v>20.628019323671499</v>
      </c>
      <c r="Q8" s="25">
        <f t="shared" si="8"/>
        <v>2070</v>
      </c>
    </row>
    <row r="9" spans="1:17" ht="15" customHeight="1">
      <c r="A9" s="21"/>
      <c r="B9" s="22" t="s">
        <v>12</v>
      </c>
      <c r="C9" s="23">
        <v>267</v>
      </c>
      <c r="D9" s="24">
        <f t="shared" si="0"/>
        <v>6.1891515994436714</v>
      </c>
      <c r="E9" s="23">
        <v>4047</v>
      </c>
      <c r="F9" s="24">
        <f t="shared" si="1"/>
        <v>93.810848400556324</v>
      </c>
      <c r="G9" s="25">
        <f t="shared" si="6"/>
        <v>4314</v>
      </c>
      <c r="H9" s="23">
        <v>26</v>
      </c>
      <c r="I9" s="24">
        <f t="shared" si="2"/>
        <v>10.78838174273859</v>
      </c>
      <c r="J9" s="23">
        <v>215</v>
      </c>
      <c r="K9" s="24">
        <f t="shared" si="3"/>
        <v>89.211618257261421</v>
      </c>
      <c r="L9" s="25">
        <f t="shared" si="7"/>
        <v>241</v>
      </c>
      <c r="M9" s="23">
        <v>293</v>
      </c>
      <c r="N9" s="24">
        <f t="shared" si="4"/>
        <v>6.4324917672886937</v>
      </c>
      <c r="O9" s="23">
        <v>4262</v>
      </c>
      <c r="P9" s="26">
        <f t="shared" si="5"/>
        <v>93.567508232711305</v>
      </c>
      <c r="Q9" s="25">
        <f t="shared" si="8"/>
        <v>4555</v>
      </c>
    </row>
    <row r="10" spans="1:17" ht="15" customHeight="1">
      <c r="A10" s="21"/>
      <c r="B10" s="22" t="s">
        <v>13</v>
      </c>
      <c r="C10" s="23">
        <v>30</v>
      </c>
      <c r="D10" s="24">
        <f t="shared" si="0"/>
        <v>10.067114093959731</v>
      </c>
      <c r="E10" s="23">
        <v>268</v>
      </c>
      <c r="F10" s="24">
        <f t="shared" si="1"/>
        <v>89.932885906040269</v>
      </c>
      <c r="G10" s="25">
        <f t="shared" si="6"/>
        <v>298</v>
      </c>
      <c r="H10" s="23">
        <v>8</v>
      </c>
      <c r="I10" s="24">
        <f t="shared" si="2"/>
        <v>7.3394495412844041</v>
      </c>
      <c r="J10" s="23">
        <v>101</v>
      </c>
      <c r="K10" s="24">
        <f t="shared" si="3"/>
        <v>92.660550458715591</v>
      </c>
      <c r="L10" s="25">
        <f t="shared" si="7"/>
        <v>109</v>
      </c>
      <c r="M10" s="23">
        <v>38</v>
      </c>
      <c r="N10" s="24">
        <f t="shared" si="4"/>
        <v>9.3366093366093352</v>
      </c>
      <c r="O10" s="23">
        <v>369</v>
      </c>
      <c r="P10" s="26">
        <f t="shared" si="5"/>
        <v>90.663390663390658</v>
      </c>
      <c r="Q10" s="25">
        <f t="shared" si="8"/>
        <v>407</v>
      </c>
    </row>
    <row r="11" spans="1:17" ht="15" customHeight="1">
      <c r="A11" s="21"/>
      <c r="B11" s="27" t="s">
        <v>14</v>
      </c>
      <c r="C11" s="28">
        <v>70</v>
      </c>
      <c r="D11" s="29">
        <f t="shared" si="0"/>
        <v>97.222222222222214</v>
      </c>
      <c r="E11" s="28">
        <v>2</v>
      </c>
      <c r="F11" s="29">
        <f t="shared" si="1"/>
        <v>2.7777777777777777</v>
      </c>
      <c r="G11" s="25">
        <f t="shared" si="6"/>
        <v>72</v>
      </c>
      <c r="H11" s="28">
        <v>3</v>
      </c>
      <c r="I11" s="29">
        <f t="shared" si="2"/>
        <v>100</v>
      </c>
      <c r="J11" s="28">
        <v>0</v>
      </c>
      <c r="K11" s="29">
        <f t="shared" si="3"/>
        <v>0</v>
      </c>
      <c r="L11" s="25">
        <f t="shared" si="7"/>
        <v>3</v>
      </c>
      <c r="M11" s="28">
        <v>73</v>
      </c>
      <c r="N11" s="29">
        <f t="shared" si="4"/>
        <v>97.333333333333343</v>
      </c>
      <c r="O11" s="28">
        <v>2</v>
      </c>
      <c r="P11" s="30">
        <f t="shared" si="5"/>
        <v>2.666666666666667</v>
      </c>
      <c r="Q11" s="25">
        <f t="shared" si="8"/>
        <v>75</v>
      </c>
    </row>
    <row r="12" spans="1:17" s="37" customFormat="1" ht="15" customHeight="1">
      <c r="A12" s="31"/>
      <c r="B12" s="32" t="s">
        <v>15</v>
      </c>
      <c r="C12" s="33">
        <f>SUM(C5:C11)</f>
        <v>28611</v>
      </c>
      <c r="D12" s="34">
        <f t="shared" si="0"/>
        <v>58.079249725955094</v>
      </c>
      <c r="E12" s="33">
        <f>SUM(E5:E11)</f>
        <v>20651</v>
      </c>
      <c r="F12" s="34">
        <f t="shared" si="1"/>
        <v>41.920750274044906</v>
      </c>
      <c r="G12" s="35">
        <f t="shared" si="6"/>
        <v>49262</v>
      </c>
      <c r="H12" s="33">
        <f>SUM(H5:H11)</f>
        <v>7668</v>
      </c>
      <c r="I12" s="34">
        <f t="shared" si="2"/>
        <v>66.189037548554168</v>
      </c>
      <c r="J12" s="33">
        <f>SUM(J5:J11)</f>
        <v>3917</v>
      </c>
      <c r="K12" s="34">
        <f t="shared" si="3"/>
        <v>33.810962451445839</v>
      </c>
      <c r="L12" s="35">
        <f t="shared" si="7"/>
        <v>11585</v>
      </c>
      <c r="M12" s="33">
        <f>SUM(M5:M11)</f>
        <v>36279</v>
      </c>
      <c r="N12" s="34">
        <f t="shared" si="4"/>
        <v>59.623317501273689</v>
      </c>
      <c r="O12" s="33">
        <f>SUM(O5:O11)</f>
        <v>24568</v>
      </c>
      <c r="P12" s="36">
        <f t="shared" si="5"/>
        <v>40.376682498726311</v>
      </c>
      <c r="Q12" s="35">
        <f t="shared" si="8"/>
        <v>60847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14.12.2011&amp;RNiedersachsen</oddHeader>
    <oddFooter>&amp;R&amp;10Tabelle 41.1 mw</oddFooter>
  </headerFooter>
  <legacyDrawing r:id="rId2"/>
  <oleObjects>
    <oleObject progId="Word.Document.8" shapeId="4097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2221</v>
      </c>
      <c r="D5" s="24">
        <f t="shared" ref="D5:D12" si="0">IF(C5+E5&lt;&gt;0,100*(C5/(C5+E5)),".")</f>
        <v>60.108254397834912</v>
      </c>
      <c r="E5" s="23">
        <v>1474</v>
      </c>
      <c r="F5" s="24">
        <f t="shared" ref="F5:F12" si="1">IF(E5+C5&lt;&gt;0,100*(E5/(E5+C5)),".")</f>
        <v>39.891745602165088</v>
      </c>
      <c r="G5" s="25">
        <f>E5+C5</f>
        <v>3695</v>
      </c>
      <c r="H5" s="23">
        <v>253</v>
      </c>
      <c r="I5" s="24">
        <f t="shared" ref="I5:I12" si="2">IF(H5+J5&lt;&gt;0,100*(H5/(H5+J5)),".")</f>
        <v>53.15126050420168</v>
      </c>
      <c r="J5" s="23">
        <v>223</v>
      </c>
      <c r="K5" s="24">
        <f t="shared" ref="K5:K12" si="3">IF(J5+H5&lt;&gt;0,100*(J5/(J5+H5)),".")</f>
        <v>46.84873949579832</v>
      </c>
      <c r="L5" s="25">
        <f>J5+H5</f>
        <v>476</v>
      </c>
      <c r="M5" s="23">
        <v>2474</v>
      </c>
      <c r="N5" s="24">
        <f t="shared" ref="N5:N12" si="4">IF(M5+O5&lt;&gt;0,100*(M5/(M5+O5)),".")</f>
        <v>59.314313114361063</v>
      </c>
      <c r="O5" s="23">
        <v>1697</v>
      </c>
      <c r="P5" s="26">
        <f t="shared" ref="P5:P12" si="5">IF(O5+M5&lt;&gt;0,100*(O5/(O5+M5)),".")</f>
        <v>40.68568688563893</v>
      </c>
      <c r="Q5" s="25">
        <f>O5+M5</f>
        <v>4171</v>
      </c>
    </row>
    <row r="6" spans="1:17" ht="15" customHeight="1">
      <c r="A6" s="21"/>
      <c r="B6" s="22" t="s">
        <v>9</v>
      </c>
      <c r="C6" s="23">
        <v>878</v>
      </c>
      <c r="D6" s="24">
        <f t="shared" si="0"/>
        <v>65.133531157270028</v>
      </c>
      <c r="E6" s="23">
        <v>470</v>
      </c>
      <c r="F6" s="24">
        <f t="shared" si="1"/>
        <v>34.866468842729972</v>
      </c>
      <c r="G6" s="25">
        <f>E6+C6</f>
        <v>1348</v>
      </c>
      <c r="H6" s="23">
        <v>115</v>
      </c>
      <c r="I6" s="24">
        <f t="shared" si="2"/>
        <v>56.650246305418719</v>
      </c>
      <c r="J6" s="23">
        <v>88</v>
      </c>
      <c r="K6" s="24">
        <f t="shared" si="3"/>
        <v>43.349753694581281</v>
      </c>
      <c r="L6" s="25">
        <f>J6+H6</f>
        <v>203</v>
      </c>
      <c r="M6" s="23">
        <v>993</v>
      </c>
      <c r="N6" s="24">
        <f t="shared" si="4"/>
        <v>64.023210831721471</v>
      </c>
      <c r="O6" s="23">
        <v>558</v>
      </c>
      <c r="P6" s="26">
        <f t="shared" si="5"/>
        <v>35.976789168278529</v>
      </c>
      <c r="Q6" s="25">
        <f>O6+M6</f>
        <v>1551</v>
      </c>
    </row>
    <row r="7" spans="1:17" ht="15" customHeight="1">
      <c r="A7" s="21"/>
      <c r="B7" s="22" t="s">
        <v>10</v>
      </c>
      <c r="C7" s="23">
        <v>50</v>
      </c>
      <c r="D7" s="24">
        <f t="shared" si="0"/>
        <v>37.037037037037038</v>
      </c>
      <c r="E7" s="23">
        <v>85</v>
      </c>
      <c r="F7" s="24">
        <f t="shared" si="1"/>
        <v>62.962962962962962</v>
      </c>
      <c r="G7" s="25">
        <f t="shared" ref="G7:G12" si="6">E7+C7</f>
        <v>135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50</v>
      </c>
      <c r="N7" s="24">
        <f t="shared" si="4"/>
        <v>37.037037037037038</v>
      </c>
      <c r="O7" s="23">
        <v>85</v>
      </c>
      <c r="P7" s="26">
        <f t="shared" si="5"/>
        <v>62.962962962962962</v>
      </c>
      <c r="Q7" s="25">
        <f t="shared" ref="Q7:Q12" si="8">O7+M7</f>
        <v>135</v>
      </c>
    </row>
    <row r="8" spans="1:17" ht="15" customHeight="1">
      <c r="A8" s="21"/>
      <c r="B8" s="22" t="s">
        <v>11</v>
      </c>
      <c r="C8" s="23">
        <v>41</v>
      </c>
      <c r="D8" s="24">
        <f t="shared" si="0"/>
        <v>83.673469387755105</v>
      </c>
      <c r="E8" s="23">
        <v>8</v>
      </c>
      <c r="F8" s="24">
        <f t="shared" si="1"/>
        <v>16.326530612244898</v>
      </c>
      <c r="G8" s="25">
        <f t="shared" si="6"/>
        <v>49</v>
      </c>
      <c r="H8" s="23">
        <v>2</v>
      </c>
      <c r="I8" s="24">
        <f t="shared" si="2"/>
        <v>50</v>
      </c>
      <c r="J8" s="23">
        <v>2</v>
      </c>
      <c r="K8" s="24">
        <f t="shared" si="3"/>
        <v>50</v>
      </c>
      <c r="L8" s="25">
        <f t="shared" si="7"/>
        <v>4</v>
      </c>
      <c r="M8" s="23">
        <v>43</v>
      </c>
      <c r="N8" s="24">
        <f t="shared" si="4"/>
        <v>81.132075471698116</v>
      </c>
      <c r="O8" s="23">
        <v>10</v>
      </c>
      <c r="P8" s="26">
        <f t="shared" si="5"/>
        <v>18.867924528301888</v>
      </c>
      <c r="Q8" s="25">
        <f t="shared" si="8"/>
        <v>53</v>
      </c>
    </row>
    <row r="9" spans="1:17" ht="15" customHeight="1">
      <c r="A9" s="21"/>
      <c r="B9" s="22" t="s">
        <v>12</v>
      </c>
      <c r="C9" s="23">
        <v>18</v>
      </c>
      <c r="D9" s="24">
        <f t="shared" si="0"/>
        <v>3.8793103448275863</v>
      </c>
      <c r="E9" s="23">
        <v>446</v>
      </c>
      <c r="F9" s="24">
        <f t="shared" si="1"/>
        <v>96.120689655172413</v>
      </c>
      <c r="G9" s="25">
        <f t="shared" si="6"/>
        <v>464</v>
      </c>
      <c r="H9" s="23">
        <v>3</v>
      </c>
      <c r="I9" s="24">
        <f t="shared" si="2"/>
        <v>21.428571428571427</v>
      </c>
      <c r="J9" s="23">
        <v>11</v>
      </c>
      <c r="K9" s="24">
        <f t="shared" si="3"/>
        <v>78.571428571428569</v>
      </c>
      <c r="L9" s="25">
        <f t="shared" si="7"/>
        <v>14</v>
      </c>
      <c r="M9" s="23">
        <v>21</v>
      </c>
      <c r="N9" s="24">
        <f t="shared" si="4"/>
        <v>4.3933054393305433</v>
      </c>
      <c r="O9" s="23">
        <v>457</v>
      </c>
      <c r="P9" s="26">
        <f t="shared" si="5"/>
        <v>95.606694560669453</v>
      </c>
      <c r="Q9" s="25">
        <f t="shared" si="8"/>
        <v>478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9.67741935483871</v>
      </c>
      <c r="E10" s="23">
        <v>56</v>
      </c>
      <c r="F10" s="24">
        <f t="shared" si="1"/>
        <v>90.322580645161281</v>
      </c>
      <c r="G10" s="25">
        <f t="shared" si="6"/>
        <v>62</v>
      </c>
      <c r="H10" s="23">
        <v>2</v>
      </c>
      <c r="I10" s="24">
        <f t="shared" si="2"/>
        <v>66.666666666666657</v>
      </c>
      <c r="J10" s="23">
        <v>1</v>
      </c>
      <c r="K10" s="24">
        <f t="shared" si="3"/>
        <v>33.333333333333329</v>
      </c>
      <c r="L10" s="25">
        <f t="shared" si="7"/>
        <v>3</v>
      </c>
      <c r="M10" s="23">
        <v>8</v>
      </c>
      <c r="N10" s="24">
        <f t="shared" si="4"/>
        <v>12.307692307692308</v>
      </c>
      <c r="O10" s="23">
        <v>57</v>
      </c>
      <c r="P10" s="26">
        <f t="shared" si="5"/>
        <v>87.692307692307693</v>
      </c>
      <c r="Q10" s="25">
        <f t="shared" si="8"/>
        <v>65</v>
      </c>
    </row>
    <row r="11" spans="1:17" ht="15" customHeight="1">
      <c r="A11" s="21"/>
      <c r="B11" s="27" t="s">
        <v>14</v>
      </c>
      <c r="C11" s="28">
        <v>22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6"/>
        <v>22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22</v>
      </c>
      <c r="N11" s="29">
        <f t="shared" si="4"/>
        <v>100</v>
      </c>
      <c r="O11" s="28">
        <v>0</v>
      </c>
      <c r="P11" s="30">
        <f t="shared" si="5"/>
        <v>0</v>
      </c>
      <c r="Q11" s="25">
        <f t="shared" si="8"/>
        <v>22</v>
      </c>
    </row>
    <row r="12" spans="1:17" s="37" customFormat="1" ht="15" customHeight="1">
      <c r="A12" s="31"/>
      <c r="B12" s="32" t="s">
        <v>15</v>
      </c>
      <c r="C12" s="33">
        <f>SUM(C5:C11)</f>
        <v>3236</v>
      </c>
      <c r="D12" s="34">
        <f t="shared" si="0"/>
        <v>56.03463203463204</v>
      </c>
      <c r="E12" s="33">
        <f>SUM(E5:E11)</f>
        <v>2539</v>
      </c>
      <c r="F12" s="34">
        <f t="shared" si="1"/>
        <v>43.96536796536796</v>
      </c>
      <c r="G12" s="35">
        <f t="shared" si="6"/>
        <v>5775</v>
      </c>
      <c r="H12" s="33">
        <f>SUM(H5:H11)</f>
        <v>375</v>
      </c>
      <c r="I12" s="34">
        <f t="shared" si="2"/>
        <v>53.571428571428569</v>
      </c>
      <c r="J12" s="33">
        <f>SUM(J5:J11)</f>
        <v>325</v>
      </c>
      <c r="K12" s="34">
        <f t="shared" si="3"/>
        <v>46.428571428571431</v>
      </c>
      <c r="L12" s="35">
        <f t="shared" si="7"/>
        <v>700</v>
      </c>
      <c r="M12" s="33">
        <f>SUM(M5:M11)</f>
        <v>3611</v>
      </c>
      <c r="N12" s="34">
        <f t="shared" si="4"/>
        <v>55.768339768339771</v>
      </c>
      <c r="O12" s="33">
        <f>SUM(O5:O11)</f>
        <v>2864</v>
      </c>
      <c r="P12" s="36">
        <f t="shared" si="5"/>
        <v>44.231660231660229</v>
      </c>
      <c r="Q12" s="35">
        <f t="shared" si="8"/>
        <v>6475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14.12.2011&amp;RBremen</oddHeader>
    <oddFooter>&amp;R&amp;10Tabelle 41.1 mw</oddFooter>
  </headerFooter>
  <legacyDrawing r:id="rId2"/>
  <oleObjects>
    <oleObject progId="Word.Document.8" shapeId="512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41047</v>
      </c>
      <c r="D5" s="24">
        <f t="shared" ref="D5:D12" si="0">IF(C5+E5&lt;&gt;0,100*(C5/(C5+E5)),".")</f>
        <v>62.396631399732463</v>
      </c>
      <c r="E5" s="23">
        <v>24737</v>
      </c>
      <c r="F5" s="24">
        <f t="shared" ref="F5:F12" si="1">IF(E5+C5&lt;&gt;0,100*(E5/(E5+C5)),".")</f>
        <v>37.603368600267544</v>
      </c>
      <c r="G5" s="25">
        <f>E5+C5</f>
        <v>65784</v>
      </c>
      <c r="H5" s="23">
        <v>6372</v>
      </c>
      <c r="I5" s="24">
        <f t="shared" ref="I5:I12" si="2">IF(H5+J5&lt;&gt;0,100*(H5/(H5+J5)),".")</f>
        <v>52.530915086562246</v>
      </c>
      <c r="J5" s="23">
        <v>5758</v>
      </c>
      <c r="K5" s="24">
        <f t="shared" ref="K5:K12" si="3">IF(J5+H5&lt;&gt;0,100*(J5/(J5+H5)),".")</f>
        <v>47.469084913437761</v>
      </c>
      <c r="L5" s="25">
        <f>J5+H5</f>
        <v>12130</v>
      </c>
      <c r="M5" s="23">
        <v>47419</v>
      </c>
      <c r="N5" s="24">
        <f t="shared" ref="N5:N12" si="4">IF(M5+O5&lt;&gt;0,100*(M5/(M5+O5)),".")</f>
        <v>60.860692558461892</v>
      </c>
      <c r="O5" s="23">
        <v>30495</v>
      </c>
      <c r="P5" s="26">
        <f t="shared" ref="P5:P12" si="5">IF(O5+M5&lt;&gt;0,100*(O5/(O5+M5)),".")</f>
        <v>39.139307441538108</v>
      </c>
      <c r="Q5" s="25">
        <f>O5+M5</f>
        <v>77914</v>
      </c>
    </row>
    <row r="6" spans="1:17" ht="15" customHeight="1">
      <c r="A6" s="21"/>
      <c r="B6" s="22" t="s">
        <v>9</v>
      </c>
      <c r="C6" s="23">
        <v>21615</v>
      </c>
      <c r="D6" s="24">
        <f t="shared" si="0"/>
        <v>78.021224371931851</v>
      </c>
      <c r="E6" s="23">
        <v>6089</v>
      </c>
      <c r="F6" s="24">
        <f t="shared" si="1"/>
        <v>21.978775628068149</v>
      </c>
      <c r="G6" s="25">
        <f>E6+C6</f>
        <v>27704</v>
      </c>
      <c r="H6" s="23">
        <v>3277</v>
      </c>
      <c r="I6" s="24">
        <f t="shared" si="2"/>
        <v>72.308031774051202</v>
      </c>
      <c r="J6" s="23">
        <v>1255</v>
      </c>
      <c r="K6" s="24">
        <f t="shared" si="3"/>
        <v>27.691968225948809</v>
      </c>
      <c r="L6" s="25">
        <f>J6+H6</f>
        <v>4532</v>
      </c>
      <c r="M6" s="23">
        <v>24892</v>
      </c>
      <c r="N6" s="24">
        <f t="shared" si="4"/>
        <v>77.218017123712627</v>
      </c>
      <c r="O6" s="23">
        <v>7344</v>
      </c>
      <c r="P6" s="26">
        <f t="shared" si="5"/>
        <v>22.78198287628738</v>
      </c>
      <c r="Q6" s="25">
        <f>O6+M6</f>
        <v>32236</v>
      </c>
    </row>
    <row r="7" spans="1:17" ht="15" customHeight="1">
      <c r="A7" s="21"/>
      <c r="B7" s="22" t="s">
        <v>10</v>
      </c>
      <c r="C7" s="23">
        <v>981</v>
      </c>
      <c r="D7" s="24">
        <f t="shared" si="0"/>
        <v>39.083665338645417</v>
      </c>
      <c r="E7" s="23">
        <v>1529</v>
      </c>
      <c r="F7" s="24">
        <f t="shared" si="1"/>
        <v>60.916334661354576</v>
      </c>
      <c r="G7" s="25">
        <f t="shared" ref="G7:G12" si="6">E7+C7</f>
        <v>2510</v>
      </c>
      <c r="H7" s="23">
        <v>22</v>
      </c>
      <c r="I7" s="24">
        <f t="shared" si="2"/>
        <v>25.581395348837212</v>
      </c>
      <c r="J7" s="23">
        <v>64</v>
      </c>
      <c r="K7" s="24">
        <f t="shared" si="3"/>
        <v>74.418604651162795</v>
      </c>
      <c r="L7" s="25">
        <f t="shared" ref="L7:L12" si="7">J7+H7</f>
        <v>86</v>
      </c>
      <c r="M7" s="23">
        <v>1003</v>
      </c>
      <c r="N7" s="24">
        <f t="shared" si="4"/>
        <v>38.636363636363633</v>
      </c>
      <c r="O7" s="23">
        <v>1593</v>
      </c>
      <c r="P7" s="26">
        <f t="shared" si="5"/>
        <v>61.363636363636367</v>
      </c>
      <c r="Q7" s="25">
        <f t="shared" ref="Q7:Q12" si="8">O7+M7</f>
        <v>2596</v>
      </c>
    </row>
    <row r="8" spans="1:17" ht="15" customHeight="1">
      <c r="A8" s="21"/>
      <c r="B8" s="22" t="s">
        <v>11</v>
      </c>
      <c r="C8" s="23">
        <v>1790</v>
      </c>
      <c r="D8" s="24">
        <f t="shared" si="0"/>
        <v>84.513692162417371</v>
      </c>
      <c r="E8" s="23">
        <v>328</v>
      </c>
      <c r="F8" s="24">
        <f t="shared" si="1"/>
        <v>15.486307837582626</v>
      </c>
      <c r="G8" s="25">
        <f t="shared" si="6"/>
        <v>2118</v>
      </c>
      <c r="H8" s="23">
        <v>223</v>
      </c>
      <c r="I8" s="24">
        <f t="shared" si="2"/>
        <v>72.638436482084686</v>
      </c>
      <c r="J8" s="23">
        <v>84</v>
      </c>
      <c r="K8" s="24">
        <f t="shared" si="3"/>
        <v>27.361563517915311</v>
      </c>
      <c r="L8" s="25">
        <f t="shared" si="7"/>
        <v>307</v>
      </c>
      <c r="M8" s="23">
        <v>2013</v>
      </c>
      <c r="N8" s="24">
        <f t="shared" si="4"/>
        <v>83.010309278350519</v>
      </c>
      <c r="O8" s="23">
        <v>412</v>
      </c>
      <c r="P8" s="26">
        <f t="shared" si="5"/>
        <v>16.989690721649485</v>
      </c>
      <c r="Q8" s="25">
        <f t="shared" si="8"/>
        <v>2425</v>
      </c>
    </row>
    <row r="9" spans="1:17" ht="15" customHeight="1">
      <c r="A9" s="21"/>
      <c r="B9" s="22" t="s">
        <v>12</v>
      </c>
      <c r="C9" s="23">
        <v>509</v>
      </c>
      <c r="D9" s="24">
        <f t="shared" si="0"/>
        <v>4.9614972219514577</v>
      </c>
      <c r="E9" s="23">
        <v>9750</v>
      </c>
      <c r="F9" s="24">
        <f t="shared" si="1"/>
        <v>95.038502778048539</v>
      </c>
      <c r="G9" s="25">
        <f t="shared" si="6"/>
        <v>10259</v>
      </c>
      <c r="H9" s="23">
        <v>118</v>
      </c>
      <c r="I9" s="24">
        <f t="shared" si="2"/>
        <v>21.299638989169676</v>
      </c>
      <c r="J9" s="23">
        <v>436</v>
      </c>
      <c r="K9" s="24">
        <f t="shared" si="3"/>
        <v>78.700361010830321</v>
      </c>
      <c r="L9" s="25">
        <f t="shared" si="7"/>
        <v>554</v>
      </c>
      <c r="M9" s="23">
        <v>627</v>
      </c>
      <c r="N9" s="24">
        <f t="shared" si="4"/>
        <v>5.7985757884028484</v>
      </c>
      <c r="O9" s="23">
        <v>10186</v>
      </c>
      <c r="P9" s="26">
        <f t="shared" si="5"/>
        <v>94.201424211597157</v>
      </c>
      <c r="Q9" s="25">
        <f t="shared" si="8"/>
        <v>10813</v>
      </c>
    </row>
    <row r="10" spans="1:17" ht="15" customHeight="1">
      <c r="A10" s="21"/>
      <c r="B10" s="22" t="s">
        <v>13</v>
      </c>
      <c r="C10" s="23">
        <v>56</v>
      </c>
      <c r="D10" s="24">
        <f t="shared" si="0"/>
        <v>10.035842293906811</v>
      </c>
      <c r="E10" s="23">
        <v>502</v>
      </c>
      <c r="F10" s="24">
        <f t="shared" si="1"/>
        <v>89.964157706093189</v>
      </c>
      <c r="G10" s="25">
        <f t="shared" si="6"/>
        <v>558</v>
      </c>
      <c r="H10" s="23">
        <v>0</v>
      </c>
      <c r="I10" s="24">
        <f t="shared" si="2"/>
        <v>0</v>
      </c>
      <c r="J10" s="23">
        <v>11</v>
      </c>
      <c r="K10" s="24">
        <f t="shared" si="3"/>
        <v>100</v>
      </c>
      <c r="L10" s="25">
        <f t="shared" si="7"/>
        <v>11</v>
      </c>
      <c r="M10" s="23">
        <v>56</v>
      </c>
      <c r="N10" s="24">
        <f t="shared" si="4"/>
        <v>9.8418277680140598</v>
      </c>
      <c r="O10" s="23">
        <v>513</v>
      </c>
      <c r="P10" s="26">
        <f t="shared" si="5"/>
        <v>90.158172231985944</v>
      </c>
      <c r="Q10" s="25">
        <f t="shared" si="8"/>
        <v>569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65998</v>
      </c>
      <c r="D12" s="34">
        <f t="shared" si="0"/>
        <v>60.585864705828349</v>
      </c>
      <c r="E12" s="33">
        <f>SUM(E5:E11)</f>
        <v>42935</v>
      </c>
      <c r="F12" s="34">
        <f t="shared" si="1"/>
        <v>39.414135294171651</v>
      </c>
      <c r="G12" s="35">
        <f t="shared" si="6"/>
        <v>108933</v>
      </c>
      <c r="H12" s="33">
        <f>SUM(H5:H11)</f>
        <v>10012</v>
      </c>
      <c r="I12" s="34">
        <f t="shared" si="2"/>
        <v>56.821793416572078</v>
      </c>
      <c r="J12" s="33">
        <f>SUM(J5:J11)</f>
        <v>7608</v>
      </c>
      <c r="K12" s="34">
        <f t="shared" si="3"/>
        <v>43.178206583427922</v>
      </c>
      <c r="L12" s="35">
        <f t="shared" si="7"/>
        <v>17620</v>
      </c>
      <c r="M12" s="33">
        <f>SUM(M5:M11)</f>
        <v>76010</v>
      </c>
      <c r="N12" s="34">
        <f t="shared" si="4"/>
        <v>60.061792292557271</v>
      </c>
      <c r="O12" s="33">
        <f>SUM(O5:O11)</f>
        <v>50543</v>
      </c>
      <c r="P12" s="36">
        <f t="shared" si="5"/>
        <v>39.938207707442729</v>
      </c>
      <c r="Q12" s="35">
        <f t="shared" si="8"/>
        <v>126553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14.12.2011&amp;RNordrhein-Westfalen</oddHeader>
    <oddFooter>&amp;R&amp;10Tabelle 41.1 mw</oddFooter>
  </headerFooter>
  <legacyDrawing r:id="rId2"/>
  <oleObjects>
    <oleObject progId="Word.Document.8" shapeId="6145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13552</v>
      </c>
      <c r="D5" s="24">
        <f t="shared" ref="D5:D12" si="0">IF(C5+E5&lt;&gt;0,100*(C5/(C5+E5)),".")</f>
        <v>60.311526479750775</v>
      </c>
      <c r="E5" s="23">
        <v>8918</v>
      </c>
      <c r="F5" s="24">
        <f t="shared" ref="F5:F12" si="1">IF(E5+C5&lt;&gt;0,100*(E5/(E5+C5)),".")</f>
        <v>39.688473520249225</v>
      </c>
      <c r="G5" s="25">
        <f>E5+C5</f>
        <v>22470</v>
      </c>
      <c r="H5" s="23">
        <v>1479</v>
      </c>
      <c r="I5" s="24">
        <f t="shared" ref="I5:I12" si="2">IF(H5+J5&lt;&gt;0,100*(H5/(H5+J5)),".")</f>
        <v>52.68970431065194</v>
      </c>
      <c r="J5" s="23">
        <v>1328</v>
      </c>
      <c r="K5" s="24">
        <f t="shared" ref="K5:K12" si="3">IF(J5+H5&lt;&gt;0,100*(J5/(J5+H5)),".")</f>
        <v>47.31029568934806</v>
      </c>
      <c r="L5" s="25">
        <f>J5+H5</f>
        <v>2807</v>
      </c>
      <c r="M5" s="23">
        <v>15031</v>
      </c>
      <c r="N5" s="24">
        <f t="shared" ref="N5:N12" si="4">IF(M5+O5&lt;&gt;0,100*(M5/(M5+O5)),".")</f>
        <v>59.465126399493606</v>
      </c>
      <c r="O5" s="23">
        <v>10246</v>
      </c>
      <c r="P5" s="26">
        <f t="shared" ref="P5:P12" si="5">IF(O5+M5&lt;&gt;0,100*(O5/(O5+M5)),".")</f>
        <v>40.534873600506387</v>
      </c>
      <c r="Q5" s="25">
        <f>O5+M5</f>
        <v>25277</v>
      </c>
    </row>
    <row r="6" spans="1:17" ht="15" customHeight="1">
      <c r="A6" s="21"/>
      <c r="B6" s="22" t="s">
        <v>9</v>
      </c>
      <c r="C6" s="23">
        <v>6875</v>
      </c>
      <c r="D6" s="24">
        <f t="shared" si="0"/>
        <v>77.18648254182105</v>
      </c>
      <c r="E6" s="23">
        <v>2032</v>
      </c>
      <c r="F6" s="24">
        <f t="shared" si="1"/>
        <v>22.813517458178961</v>
      </c>
      <c r="G6" s="25">
        <f>E6+C6</f>
        <v>8907</v>
      </c>
      <c r="H6" s="23">
        <v>1486</v>
      </c>
      <c r="I6" s="24">
        <f t="shared" si="2"/>
        <v>74.3</v>
      </c>
      <c r="J6" s="23">
        <v>514</v>
      </c>
      <c r="K6" s="24">
        <f t="shared" si="3"/>
        <v>25.7</v>
      </c>
      <c r="L6" s="25">
        <f>J6+H6</f>
        <v>2000</v>
      </c>
      <c r="M6" s="23">
        <v>8361</v>
      </c>
      <c r="N6" s="24">
        <f t="shared" si="4"/>
        <v>76.65719262858714</v>
      </c>
      <c r="O6" s="23">
        <v>2546</v>
      </c>
      <c r="P6" s="26">
        <f t="shared" si="5"/>
        <v>23.342807371412853</v>
      </c>
      <c r="Q6" s="25">
        <f>O6+M6</f>
        <v>10907</v>
      </c>
    </row>
    <row r="7" spans="1:17" ht="15" customHeight="1">
      <c r="A7" s="21"/>
      <c r="B7" s="22" t="s">
        <v>10</v>
      </c>
      <c r="C7" s="23">
        <v>398</v>
      </c>
      <c r="D7" s="24">
        <f t="shared" si="0"/>
        <v>34.221840068787621</v>
      </c>
      <c r="E7" s="23">
        <v>765</v>
      </c>
      <c r="F7" s="24">
        <f t="shared" si="1"/>
        <v>65.778159931212372</v>
      </c>
      <c r="G7" s="25">
        <f t="shared" ref="G7:G12" si="6">E7+C7</f>
        <v>1163</v>
      </c>
      <c r="H7" s="23">
        <v>14</v>
      </c>
      <c r="I7" s="24">
        <f t="shared" si="2"/>
        <v>26.415094339622641</v>
      </c>
      <c r="J7" s="23">
        <v>39</v>
      </c>
      <c r="K7" s="24">
        <f t="shared" si="3"/>
        <v>73.584905660377359</v>
      </c>
      <c r="L7" s="25">
        <f t="shared" ref="L7:L12" si="7">J7+H7</f>
        <v>53</v>
      </c>
      <c r="M7" s="23">
        <v>412</v>
      </c>
      <c r="N7" s="24">
        <f t="shared" si="4"/>
        <v>33.881578947368425</v>
      </c>
      <c r="O7" s="23">
        <v>804</v>
      </c>
      <c r="P7" s="26">
        <f t="shared" si="5"/>
        <v>66.118421052631575</v>
      </c>
      <c r="Q7" s="25">
        <f t="shared" ref="Q7:Q12" si="8">O7+M7</f>
        <v>1216</v>
      </c>
    </row>
    <row r="8" spans="1:17" ht="15" customHeight="1">
      <c r="A8" s="21"/>
      <c r="B8" s="22" t="s">
        <v>11</v>
      </c>
      <c r="C8" s="23">
        <v>424</v>
      </c>
      <c r="D8" s="24">
        <f t="shared" si="0"/>
        <v>77.513711151736743</v>
      </c>
      <c r="E8" s="23">
        <v>123</v>
      </c>
      <c r="F8" s="24">
        <f t="shared" si="1"/>
        <v>22.486288848263253</v>
      </c>
      <c r="G8" s="25">
        <f t="shared" si="6"/>
        <v>547</v>
      </c>
      <c r="H8" s="23">
        <v>119</v>
      </c>
      <c r="I8" s="24">
        <f t="shared" si="2"/>
        <v>70</v>
      </c>
      <c r="J8" s="23">
        <v>51</v>
      </c>
      <c r="K8" s="24">
        <f t="shared" si="3"/>
        <v>30</v>
      </c>
      <c r="L8" s="25">
        <f t="shared" si="7"/>
        <v>170</v>
      </c>
      <c r="M8" s="23">
        <v>543</v>
      </c>
      <c r="N8" s="24">
        <f t="shared" si="4"/>
        <v>75.73221757322176</v>
      </c>
      <c r="O8" s="23">
        <v>174</v>
      </c>
      <c r="P8" s="26">
        <f t="shared" si="5"/>
        <v>24.267782426778243</v>
      </c>
      <c r="Q8" s="25">
        <f t="shared" si="8"/>
        <v>717</v>
      </c>
    </row>
    <row r="9" spans="1:17" ht="15" customHeight="1">
      <c r="A9" s="21"/>
      <c r="B9" s="22" t="s">
        <v>12</v>
      </c>
      <c r="C9" s="23">
        <v>156</v>
      </c>
      <c r="D9" s="24">
        <f t="shared" si="0"/>
        <v>5.4679284963196633</v>
      </c>
      <c r="E9" s="23">
        <v>2697</v>
      </c>
      <c r="F9" s="24">
        <f t="shared" si="1"/>
        <v>94.532071503680342</v>
      </c>
      <c r="G9" s="25">
        <f t="shared" si="6"/>
        <v>2853</v>
      </c>
      <c r="H9" s="23">
        <v>12</v>
      </c>
      <c r="I9" s="24">
        <f t="shared" si="2"/>
        <v>6.3829787234042552</v>
      </c>
      <c r="J9" s="23">
        <v>176</v>
      </c>
      <c r="K9" s="24">
        <f t="shared" si="3"/>
        <v>93.61702127659575</v>
      </c>
      <c r="L9" s="25">
        <f t="shared" si="7"/>
        <v>188</v>
      </c>
      <c r="M9" s="23">
        <v>168</v>
      </c>
      <c r="N9" s="24">
        <f t="shared" si="4"/>
        <v>5.5244985202236103</v>
      </c>
      <c r="O9" s="23">
        <v>2873</v>
      </c>
      <c r="P9" s="26">
        <f t="shared" si="5"/>
        <v>94.475501479776398</v>
      </c>
      <c r="Q9" s="25">
        <f t="shared" si="8"/>
        <v>3041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8</v>
      </c>
      <c r="F10" s="24">
        <f t="shared" si="1"/>
        <v>100</v>
      </c>
      <c r="G10" s="25">
        <f t="shared" si="6"/>
        <v>8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8</v>
      </c>
      <c r="P10" s="26">
        <f t="shared" si="5"/>
        <v>100</v>
      </c>
      <c r="Q10" s="25">
        <f t="shared" si="8"/>
        <v>8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21405</v>
      </c>
      <c r="D12" s="34">
        <f t="shared" si="0"/>
        <v>59.544341827083571</v>
      </c>
      <c r="E12" s="33">
        <f>SUM(E5:E11)</f>
        <v>14543</v>
      </c>
      <c r="F12" s="34">
        <f t="shared" si="1"/>
        <v>40.455658172916436</v>
      </c>
      <c r="G12" s="35">
        <f t="shared" si="6"/>
        <v>35948</v>
      </c>
      <c r="H12" s="33">
        <f>SUM(H5:H11)</f>
        <v>3110</v>
      </c>
      <c r="I12" s="34">
        <f t="shared" si="2"/>
        <v>59.60137983901879</v>
      </c>
      <c r="J12" s="33">
        <f>SUM(J5:J11)</f>
        <v>2108</v>
      </c>
      <c r="K12" s="34">
        <f t="shared" si="3"/>
        <v>40.398620160981217</v>
      </c>
      <c r="L12" s="35">
        <f t="shared" si="7"/>
        <v>5218</v>
      </c>
      <c r="M12" s="33">
        <f>SUM(M5:M11)</f>
        <v>24515</v>
      </c>
      <c r="N12" s="34">
        <f t="shared" si="4"/>
        <v>59.551571685371421</v>
      </c>
      <c r="O12" s="33">
        <f>SUM(O5:O11)</f>
        <v>16651</v>
      </c>
      <c r="P12" s="36">
        <f t="shared" si="5"/>
        <v>40.448428314628579</v>
      </c>
      <c r="Q12" s="35">
        <f t="shared" si="8"/>
        <v>41166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14.12.2011&amp;RHessen</oddHeader>
    <oddFooter>&amp;R&amp;10Tabelle 41.1 mw</oddFooter>
  </headerFooter>
  <legacyDrawing r:id="rId2"/>
  <oleObjects>
    <oleObject progId="Word.Document.8" shapeId="7169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8433</v>
      </c>
      <c r="D5" s="24">
        <f t="shared" ref="D5:D12" si="0">IF(C5+E5&lt;&gt;0,100*(C5/(C5+E5)),".")</f>
        <v>61.033509444886732</v>
      </c>
      <c r="E5" s="23">
        <v>5384</v>
      </c>
      <c r="F5" s="24">
        <f t="shared" ref="F5:F12" si="1">IF(E5+C5&lt;&gt;0,100*(E5/(E5+C5)),".")</f>
        <v>38.966490555113268</v>
      </c>
      <c r="G5" s="25">
        <f>E5+C5</f>
        <v>13817</v>
      </c>
      <c r="H5" s="23">
        <v>1269</v>
      </c>
      <c r="I5" s="24">
        <f t="shared" ref="I5:I12" si="2">IF(H5+J5&lt;&gt;0,100*(H5/(H5+J5)),".")</f>
        <v>51.066398390342052</v>
      </c>
      <c r="J5" s="23">
        <v>1216</v>
      </c>
      <c r="K5" s="24">
        <f t="shared" ref="K5:K12" si="3">IF(J5+H5&lt;&gt;0,100*(J5/(J5+H5)),".")</f>
        <v>48.933601609657948</v>
      </c>
      <c r="L5" s="25">
        <f>J5+H5</f>
        <v>2485</v>
      </c>
      <c r="M5" s="23">
        <v>9702</v>
      </c>
      <c r="N5" s="24">
        <f t="shared" ref="N5:N12" si="4">IF(M5+O5&lt;&gt;0,100*(M5/(M5+O5)),".")</f>
        <v>59.514170040485823</v>
      </c>
      <c r="O5" s="23">
        <v>6600</v>
      </c>
      <c r="P5" s="26">
        <f t="shared" ref="P5:P12" si="5">IF(O5+M5&lt;&gt;0,100*(O5/(O5+M5)),".")</f>
        <v>40.48582995951417</v>
      </c>
      <c r="Q5" s="25">
        <f>O5+M5</f>
        <v>16302</v>
      </c>
    </row>
    <row r="6" spans="1:17" ht="15" customHeight="1">
      <c r="A6" s="21"/>
      <c r="B6" s="22" t="s">
        <v>9</v>
      </c>
      <c r="C6" s="23">
        <v>5531</v>
      </c>
      <c r="D6" s="24">
        <f t="shared" si="0"/>
        <v>77.671675326499084</v>
      </c>
      <c r="E6" s="23">
        <v>1590</v>
      </c>
      <c r="F6" s="24">
        <f t="shared" si="1"/>
        <v>22.328324673500912</v>
      </c>
      <c r="G6" s="25">
        <f>E6+C6</f>
        <v>7121</v>
      </c>
      <c r="H6" s="23">
        <v>1296</v>
      </c>
      <c r="I6" s="24">
        <f t="shared" si="2"/>
        <v>72.200557103064071</v>
      </c>
      <c r="J6" s="23">
        <v>499</v>
      </c>
      <c r="K6" s="24">
        <f t="shared" si="3"/>
        <v>27.799442896935933</v>
      </c>
      <c r="L6" s="25">
        <f>J6+H6</f>
        <v>1795</v>
      </c>
      <c r="M6" s="23">
        <v>6827</v>
      </c>
      <c r="N6" s="24">
        <f t="shared" si="4"/>
        <v>76.570210856886504</v>
      </c>
      <c r="O6" s="23">
        <v>2089</v>
      </c>
      <c r="P6" s="26">
        <f t="shared" si="5"/>
        <v>23.429789143113503</v>
      </c>
      <c r="Q6" s="25">
        <f>O6+M6</f>
        <v>8916</v>
      </c>
    </row>
    <row r="7" spans="1:17" ht="15" customHeight="1">
      <c r="A7" s="21"/>
      <c r="B7" s="22" t="s">
        <v>10</v>
      </c>
      <c r="C7" s="23">
        <v>242</v>
      </c>
      <c r="D7" s="24">
        <f t="shared" si="0"/>
        <v>41.796200345423145</v>
      </c>
      <c r="E7" s="23">
        <v>337</v>
      </c>
      <c r="F7" s="24">
        <f t="shared" si="1"/>
        <v>58.203799654576862</v>
      </c>
      <c r="G7" s="25">
        <f t="shared" ref="G7:G12" si="6">E7+C7</f>
        <v>579</v>
      </c>
      <c r="H7" s="23">
        <v>4</v>
      </c>
      <c r="I7" s="24">
        <f t="shared" si="2"/>
        <v>33.333333333333329</v>
      </c>
      <c r="J7" s="23">
        <v>8</v>
      </c>
      <c r="K7" s="24">
        <f t="shared" si="3"/>
        <v>66.666666666666657</v>
      </c>
      <c r="L7" s="25">
        <f t="shared" ref="L7:L12" si="7">J7+H7</f>
        <v>12</v>
      </c>
      <c r="M7" s="23">
        <v>246</v>
      </c>
      <c r="N7" s="24">
        <f t="shared" si="4"/>
        <v>41.624365482233507</v>
      </c>
      <c r="O7" s="23">
        <v>345</v>
      </c>
      <c r="P7" s="26">
        <f t="shared" si="5"/>
        <v>58.375634517766493</v>
      </c>
      <c r="Q7" s="25">
        <f t="shared" ref="Q7:Q12" si="8">O7+M7</f>
        <v>591</v>
      </c>
    </row>
    <row r="8" spans="1:17" ht="15" customHeight="1">
      <c r="A8" s="21"/>
      <c r="B8" s="22" t="s">
        <v>11</v>
      </c>
      <c r="C8" s="23">
        <v>460</v>
      </c>
      <c r="D8" s="24">
        <f t="shared" si="0"/>
        <v>82.289803220035779</v>
      </c>
      <c r="E8" s="23">
        <v>99</v>
      </c>
      <c r="F8" s="24">
        <f t="shared" si="1"/>
        <v>17.710196779964221</v>
      </c>
      <c r="G8" s="25">
        <f t="shared" si="6"/>
        <v>559</v>
      </c>
      <c r="H8" s="23">
        <v>106</v>
      </c>
      <c r="I8" s="24">
        <f t="shared" si="2"/>
        <v>67.088607594936718</v>
      </c>
      <c r="J8" s="23">
        <v>52</v>
      </c>
      <c r="K8" s="24">
        <f t="shared" si="3"/>
        <v>32.911392405063289</v>
      </c>
      <c r="L8" s="25">
        <f t="shared" si="7"/>
        <v>158</v>
      </c>
      <c r="M8" s="23">
        <v>566</v>
      </c>
      <c r="N8" s="24">
        <f t="shared" si="4"/>
        <v>78.940027894002782</v>
      </c>
      <c r="O8" s="23">
        <v>151</v>
      </c>
      <c r="P8" s="26">
        <f t="shared" si="5"/>
        <v>21.059972105997211</v>
      </c>
      <c r="Q8" s="25">
        <f t="shared" si="8"/>
        <v>717</v>
      </c>
    </row>
    <row r="9" spans="1:17" ht="15" customHeight="1">
      <c r="A9" s="21"/>
      <c r="B9" s="22" t="s">
        <v>12</v>
      </c>
      <c r="C9" s="23">
        <v>100</v>
      </c>
      <c r="D9" s="24">
        <f t="shared" si="0"/>
        <v>4.8355899419729207</v>
      </c>
      <c r="E9" s="23">
        <v>1968</v>
      </c>
      <c r="F9" s="24">
        <f t="shared" si="1"/>
        <v>95.164410058027087</v>
      </c>
      <c r="G9" s="25">
        <f t="shared" si="6"/>
        <v>2068</v>
      </c>
      <c r="H9" s="23">
        <v>15</v>
      </c>
      <c r="I9" s="24">
        <f t="shared" si="2"/>
        <v>14.150943396226415</v>
      </c>
      <c r="J9" s="23">
        <v>91</v>
      </c>
      <c r="K9" s="24">
        <f t="shared" si="3"/>
        <v>85.84905660377359</v>
      </c>
      <c r="L9" s="25">
        <f t="shared" si="7"/>
        <v>106</v>
      </c>
      <c r="M9" s="23">
        <v>115</v>
      </c>
      <c r="N9" s="24">
        <f t="shared" si="4"/>
        <v>5.2897884084636617</v>
      </c>
      <c r="O9" s="23">
        <v>2059</v>
      </c>
      <c r="P9" s="26">
        <f t="shared" si="5"/>
        <v>94.710211591536336</v>
      </c>
      <c r="Q9" s="25">
        <f t="shared" si="8"/>
        <v>2174</v>
      </c>
    </row>
    <row r="10" spans="1:17" ht="15" customHeight="1">
      <c r="A10" s="21"/>
      <c r="B10" s="22" t="s">
        <v>13</v>
      </c>
      <c r="C10" s="23">
        <v>15</v>
      </c>
      <c r="D10" s="24">
        <f t="shared" si="0"/>
        <v>6.0483870967741939</v>
      </c>
      <c r="E10" s="23">
        <v>233</v>
      </c>
      <c r="F10" s="24">
        <f t="shared" si="1"/>
        <v>93.951612903225808</v>
      </c>
      <c r="G10" s="25">
        <f t="shared" si="6"/>
        <v>248</v>
      </c>
      <c r="H10" s="23">
        <v>0</v>
      </c>
      <c r="I10" s="24">
        <f t="shared" si="2"/>
        <v>0</v>
      </c>
      <c r="J10" s="23">
        <v>22</v>
      </c>
      <c r="K10" s="24">
        <f t="shared" si="3"/>
        <v>100</v>
      </c>
      <c r="L10" s="25">
        <f t="shared" si="7"/>
        <v>22</v>
      </c>
      <c r="M10" s="23">
        <v>15</v>
      </c>
      <c r="N10" s="24">
        <f t="shared" si="4"/>
        <v>5.5555555555555554</v>
      </c>
      <c r="O10" s="23">
        <v>255</v>
      </c>
      <c r="P10" s="26">
        <f t="shared" si="5"/>
        <v>94.444444444444443</v>
      </c>
      <c r="Q10" s="25">
        <f t="shared" si="8"/>
        <v>270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14781</v>
      </c>
      <c r="D12" s="34">
        <f t="shared" si="0"/>
        <v>60.597736962938662</v>
      </c>
      <c r="E12" s="33">
        <f>SUM(E5:E11)</f>
        <v>9611</v>
      </c>
      <c r="F12" s="34">
        <f t="shared" si="1"/>
        <v>39.402263037061331</v>
      </c>
      <c r="G12" s="35">
        <f t="shared" si="6"/>
        <v>24392</v>
      </c>
      <c r="H12" s="33">
        <f>SUM(H5:H11)</f>
        <v>2690</v>
      </c>
      <c r="I12" s="34">
        <f t="shared" si="2"/>
        <v>58.759283529925732</v>
      </c>
      <c r="J12" s="33">
        <f>SUM(J5:J11)</f>
        <v>1888</v>
      </c>
      <c r="K12" s="34">
        <f t="shared" si="3"/>
        <v>41.240716470074268</v>
      </c>
      <c r="L12" s="35">
        <f t="shared" si="7"/>
        <v>4578</v>
      </c>
      <c r="M12" s="33">
        <f>SUM(M5:M11)</f>
        <v>17471</v>
      </c>
      <c r="N12" s="34">
        <f t="shared" si="4"/>
        <v>60.307214359682426</v>
      </c>
      <c r="O12" s="33">
        <f>SUM(O5:O11)</f>
        <v>11499</v>
      </c>
      <c r="P12" s="36">
        <f t="shared" si="5"/>
        <v>39.692785640317567</v>
      </c>
      <c r="Q12" s="35">
        <f t="shared" si="8"/>
        <v>28970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14.12.2011&amp;RRheinland-Pfalz</oddHeader>
    <oddFooter>&amp;R&amp;10Tabelle 41.1 mw</oddFooter>
  </headerFooter>
  <legacyDrawing r:id="rId2"/>
  <oleObjects>
    <oleObject progId="Word.Document.8" shapeId="8193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24928</v>
      </c>
      <c r="D5" s="24">
        <f t="shared" ref="D5:D12" si="0">IF(C5+E5&lt;&gt;0,100*(C5/(C5+E5)),".")</f>
        <v>60.883157483391948</v>
      </c>
      <c r="E5" s="23">
        <v>16016</v>
      </c>
      <c r="F5" s="24">
        <f t="shared" ref="F5:F12" si="1">IF(E5+C5&lt;&gt;0,100*(E5/(E5+C5)),".")</f>
        <v>39.116842516608052</v>
      </c>
      <c r="G5" s="25">
        <f>E5+C5</f>
        <v>40944</v>
      </c>
      <c r="H5" s="23">
        <v>3754</v>
      </c>
      <c r="I5" s="24">
        <f t="shared" ref="I5:I12" si="2">IF(H5+J5&lt;&gt;0,100*(H5/(H5+J5)),".")</f>
        <v>55.197765034553747</v>
      </c>
      <c r="J5" s="23">
        <v>3047</v>
      </c>
      <c r="K5" s="24">
        <f t="shared" ref="K5:K12" si="3">IF(J5+H5&lt;&gt;0,100*(J5/(J5+H5)),".")</f>
        <v>44.80223496544626</v>
      </c>
      <c r="L5" s="25">
        <f>J5+H5</f>
        <v>6801</v>
      </c>
      <c r="M5" s="23">
        <v>28682</v>
      </c>
      <c r="N5" s="24">
        <f t="shared" ref="N5:N12" si="4">IF(M5+O5&lt;&gt;0,100*(M5/(M5+O5)),".")</f>
        <v>60.073306105351342</v>
      </c>
      <c r="O5" s="23">
        <v>19063</v>
      </c>
      <c r="P5" s="26">
        <f t="shared" ref="P5:P12" si="5">IF(O5+M5&lt;&gt;0,100*(O5/(O5+M5)),".")</f>
        <v>39.92669389464865</v>
      </c>
      <c r="Q5" s="25">
        <f>O5+M5</f>
        <v>47745</v>
      </c>
    </row>
    <row r="6" spans="1:17" ht="15" customHeight="1">
      <c r="A6" s="21"/>
      <c r="B6" s="22" t="s">
        <v>9</v>
      </c>
      <c r="C6" s="23">
        <v>7931</v>
      </c>
      <c r="D6" s="24">
        <f t="shared" si="0"/>
        <v>65.297217190844719</v>
      </c>
      <c r="E6" s="23">
        <v>4215</v>
      </c>
      <c r="F6" s="24">
        <f t="shared" si="1"/>
        <v>34.702782809155273</v>
      </c>
      <c r="G6" s="25">
        <f>E6+C6</f>
        <v>12146</v>
      </c>
      <c r="H6" s="23">
        <v>8005</v>
      </c>
      <c r="I6" s="24">
        <f t="shared" si="2"/>
        <v>82.585370886206547</v>
      </c>
      <c r="J6" s="23">
        <v>1688</v>
      </c>
      <c r="K6" s="24">
        <f t="shared" si="3"/>
        <v>17.41462911379346</v>
      </c>
      <c r="L6" s="25">
        <f>J6+H6</f>
        <v>9693</v>
      </c>
      <c r="M6" s="23">
        <v>15936</v>
      </c>
      <c r="N6" s="24">
        <f t="shared" si="4"/>
        <v>72.970374101378269</v>
      </c>
      <c r="O6" s="23">
        <v>5903</v>
      </c>
      <c r="P6" s="26">
        <f t="shared" si="5"/>
        <v>27.029625898621735</v>
      </c>
      <c r="Q6" s="25">
        <f>O6+M6</f>
        <v>21839</v>
      </c>
    </row>
    <row r="7" spans="1:17" ht="15" customHeight="1">
      <c r="A7" s="21"/>
      <c r="B7" s="22" t="s">
        <v>10</v>
      </c>
      <c r="C7" s="23">
        <v>416</v>
      </c>
      <c r="D7" s="24">
        <f t="shared" si="0"/>
        <v>27.604512276045124</v>
      </c>
      <c r="E7" s="23">
        <v>1091</v>
      </c>
      <c r="F7" s="24">
        <f t="shared" si="1"/>
        <v>72.395487723954872</v>
      </c>
      <c r="G7" s="25">
        <f t="shared" ref="G7:G12" si="6">E7+C7</f>
        <v>1507</v>
      </c>
      <c r="H7" s="23">
        <v>80</v>
      </c>
      <c r="I7" s="24">
        <f t="shared" si="2"/>
        <v>24.767801857585141</v>
      </c>
      <c r="J7" s="23">
        <v>243</v>
      </c>
      <c r="K7" s="24">
        <f t="shared" si="3"/>
        <v>75.232198142414859</v>
      </c>
      <c r="L7" s="25">
        <f t="shared" ref="L7:L12" si="7">J7+H7</f>
        <v>323</v>
      </c>
      <c r="M7" s="23">
        <v>496</v>
      </c>
      <c r="N7" s="24">
        <f t="shared" si="4"/>
        <v>27.10382513661202</v>
      </c>
      <c r="O7" s="23">
        <v>1334</v>
      </c>
      <c r="P7" s="26">
        <f t="shared" si="5"/>
        <v>72.896174863387969</v>
      </c>
      <c r="Q7" s="25">
        <f t="shared" ref="Q7:Q12" si="8">O7+M7</f>
        <v>1830</v>
      </c>
    </row>
    <row r="8" spans="1:17" ht="15" customHeight="1">
      <c r="A8" s="21"/>
      <c r="B8" s="22" t="s">
        <v>11</v>
      </c>
      <c r="C8" s="23">
        <v>773</v>
      </c>
      <c r="D8" s="24">
        <f t="shared" si="0"/>
        <v>77.688442211055275</v>
      </c>
      <c r="E8" s="23">
        <v>222</v>
      </c>
      <c r="F8" s="24">
        <f t="shared" si="1"/>
        <v>22.311557788944725</v>
      </c>
      <c r="G8" s="25">
        <f t="shared" si="6"/>
        <v>995</v>
      </c>
      <c r="H8" s="23">
        <v>325</v>
      </c>
      <c r="I8" s="24">
        <f t="shared" si="2"/>
        <v>71.902654867256629</v>
      </c>
      <c r="J8" s="23">
        <v>127</v>
      </c>
      <c r="K8" s="24">
        <f t="shared" si="3"/>
        <v>28.097345132743364</v>
      </c>
      <c r="L8" s="25">
        <f t="shared" si="7"/>
        <v>452</v>
      </c>
      <c r="M8" s="23">
        <v>1098</v>
      </c>
      <c r="N8" s="24">
        <f t="shared" si="4"/>
        <v>75.881133379405668</v>
      </c>
      <c r="O8" s="23">
        <v>349</v>
      </c>
      <c r="P8" s="26">
        <f t="shared" si="5"/>
        <v>24.118866620594336</v>
      </c>
      <c r="Q8" s="25">
        <f t="shared" si="8"/>
        <v>1447</v>
      </c>
    </row>
    <row r="9" spans="1:17" ht="15" customHeight="1">
      <c r="A9" s="21"/>
      <c r="B9" s="22" t="s">
        <v>12</v>
      </c>
      <c r="C9" s="23">
        <v>163</v>
      </c>
      <c r="D9" s="24">
        <f t="shared" si="0"/>
        <v>3.1998429524931296</v>
      </c>
      <c r="E9" s="23">
        <v>4931</v>
      </c>
      <c r="F9" s="24">
        <f t="shared" si="1"/>
        <v>96.800157047506872</v>
      </c>
      <c r="G9" s="25">
        <f t="shared" si="6"/>
        <v>5094</v>
      </c>
      <c r="H9" s="23">
        <v>20</v>
      </c>
      <c r="I9" s="24">
        <f t="shared" si="2"/>
        <v>5.9523809523809517</v>
      </c>
      <c r="J9" s="23">
        <v>316</v>
      </c>
      <c r="K9" s="24">
        <f t="shared" si="3"/>
        <v>94.047619047619051</v>
      </c>
      <c r="L9" s="25">
        <f t="shared" si="7"/>
        <v>336</v>
      </c>
      <c r="M9" s="23">
        <v>183</v>
      </c>
      <c r="N9" s="24">
        <f t="shared" si="4"/>
        <v>3.3701657458563536</v>
      </c>
      <c r="O9" s="23">
        <v>5247</v>
      </c>
      <c r="P9" s="26">
        <f t="shared" si="5"/>
        <v>96.629834254143645</v>
      </c>
      <c r="Q9" s="25">
        <f t="shared" si="8"/>
        <v>5430</v>
      </c>
    </row>
    <row r="10" spans="1:17" ht="15" customHeight="1">
      <c r="A10" s="21"/>
      <c r="B10" s="22" t="s">
        <v>13</v>
      </c>
      <c r="C10" s="23">
        <v>14</v>
      </c>
      <c r="D10" s="24">
        <f t="shared" si="0"/>
        <v>2.9473684210526314</v>
      </c>
      <c r="E10" s="23">
        <v>461</v>
      </c>
      <c r="F10" s="24">
        <f t="shared" si="1"/>
        <v>97.05263157894737</v>
      </c>
      <c r="G10" s="25">
        <f t="shared" si="6"/>
        <v>475</v>
      </c>
      <c r="H10" s="23">
        <v>0</v>
      </c>
      <c r="I10" s="24">
        <f t="shared" si="2"/>
        <v>0</v>
      </c>
      <c r="J10" s="23">
        <v>47</v>
      </c>
      <c r="K10" s="24">
        <f t="shared" si="3"/>
        <v>100</v>
      </c>
      <c r="L10" s="25">
        <f t="shared" si="7"/>
        <v>47</v>
      </c>
      <c r="M10" s="23">
        <v>14</v>
      </c>
      <c r="N10" s="24">
        <f t="shared" si="4"/>
        <v>2.6819923371647509</v>
      </c>
      <c r="O10" s="23">
        <v>508</v>
      </c>
      <c r="P10" s="26">
        <f t="shared" si="5"/>
        <v>97.318007662835242</v>
      </c>
      <c r="Q10" s="25">
        <f t="shared" si="8"/>
        <v>522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34225</v>
      </c>
      <c r="D12" s="34">
        <f t="shared" si="0"/>
        <v>55.958862673926191</v>
      </c>
      <c r="E12" s="33">
        <f>SUM(E5:E11)</f>
        <v>26936</v>
      </c>
      <c r="F12" s="34">
        <f t="shared" si="1"/>
        <v>44.041137326073802</v>
      </c>
      <c r="G12" s="35">
        <f t="shared" si="6"/>
        <v>61161</v>
      </c>
      <c r="H12" s="33">
        <f>SUM(H5:H11)</f>
        <v>12184</v>
      </c>
      <c r="I12" s="34">
        <f t="shared" si="2"/>
        <v>69.023340131429862</v>
      </c>
      <c r="J12" s="33">
        <f>SUM(J5:J11)</f>
        <v>5468</v>
      </c>
      <c r="K12" s="34">
        <f t="shared" si="3"/>
        <v>30.976659868570135</v>
      </c>
      <c r="L12" s="35">
        <f t="shared" si="7"/>
        <v>17652</v>
      </c>
      <c r="M12" s="33">
        <f>SUM(M5:M11)</f>
        <v>46409</v>
      </c>
      <c r="N12" s="34">
        <f t="shared" si="4"/>
        <v>58.884955527641381</v>
      </c>
      <c r="O12" s="33">
        <f>SUM(O5:O11)</f>
        <v>32404</v>
      </c>
      <c r="P12" s="36">
        <f t="shared" si="5"/>
        <v>41.115044472358619</v>
      </c>
      <c r="Q12" s="35">
        <f t="shared" si="8"/>
        <v>78813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14.12.2011&amp;RBaden-Württemberg</oddHeader>
    <oddFooter>&amp;R&amp;10Tabelle 41.1 mw</oddFooter>
  </headerFooter>
  <legacyDrawing r:id="rId2"/>
  <oleObjects>
    <oleObject progId="Word.Document.8" shapeId="9217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29303</v>
      </c>
      <c r="D5" s="24">
        <f t="shared" ref="D5:D12" si="0">IF(C5+E5&lt;&gt;0,100*(C5/(C5+E5)),".")</f>
        <v>59.43692825703333</v>
      </c>
      <c r="E5" s="23">
        <v>19998</v>
      </c>
      <c r="F5" s="24">
        <f t="shared" ref="F5:F12" si="1">IF(E5+C5&lt;&gt;0,100*(E5/(E5+C5)),".")</f>
        <v>40.56307174296667</v>
      </c>
      <c r="G5" s="25">
        <f>E5+C5</f>
        <v>49301</v>
      </c>
      <c r="H5" s="23">
        <v>3747</v>
      </c>
      <c r="I5" s="24">
        <f t="shared" ref="I5:I12" si="2">IF(H5+J5&lt;&gt;0,100*(H5/(H5+J5)),".")</f>
        <v>47.143935581278306</v>
      </c>
      <c r="J5" s="23">
        <v>4201</v>
      </c>
      <c r="K5" s="24">
        <f t="shared" ref="K5:K12" si="3">IF(J5+H5&lt;&gt;0,100*(J5/(J5+H5)),".")</f>
        <v>52.856064418721694</v>
      </c>
      <c r="L5" s="25">
        <f>J5+H5</f>
        <v>7948</v>
      </c>
      <c r="M5" s="23">
        <v>33050</v>
      </c>
      <c r="N5" s="24">
        <f t="shared" ref="N5:N12" si="4">IF(M5+O5&lt;&gt;0,100*(M5/(M5+O5)),".")</f>
        <v>57.730266030847702</v>
      </c>
      <c r="O5" s="23">
        <v>24199</v>
      </c>
      <c r="P5" s="26">
        <f t="shared" ref="P5:P12" si="5">IF(O5+M5&lt;&gt;0,100*(O5/(O5+M5)),".")</f>
        <v>42.269733969152298</v>
      </c>
      <c r="Q5" s="25">
        <f>O5+M5</f>
        <v>57249</v>
      </c>
    </row>
    <row r="6" spans="1:17" ht="15" customHeight="1">
      <c r="A6" s="21"/>
      <c r="B6" s="22" t="s">
        <v>9</v>
      </c>
      <c r="C6" s="23">
        <v>16123</v>
      </c>
      <c r="D6" s="24">
        <f t="shared" si="0"/>
        <v>74.374942337854037</v>
      </c>
      <c r="E6" s="23">
        <v>5555</v>
      </c>
      <c r="F6" s="24">
        <f t="shared" si="1"/>
        <v>25.625057662145956</v>
      </c>
      <c r="G6" s="25">
        <f>E6+C6</f>
        <v>21678</v>
      </c>
      <c r="H6" s="23">
        <v>5241</v>
      </c>
      <c r="I6" s="24">
        <f t="shared" si="2"/>
        <v>75.075204125483452</v>
      </c>
      <c r="J6" s="23">
        <v>1740</v>
      </c>
      <c r="K6" s="24">
        <f t="shared" si="3"/>
        <v>24.924795874516544</v>
      </c>
      <c r="L6" s="25">
        <f>J6+H6</f>
        <v>6981</v>
      </c>
      <c r="M6" s="23">
        <v>21364</v>
      </c>
      <c r="N6" s="24">
        <f t="shared" si="4"/>
        <v>74.545517987368711</v>
      </c>
      <c r="O6" s="23">
        <v>7295</v>
      </c>
      <c r="P6" s="26">
        <f t="shared" si="5"/>
        <v>25.454482012631285</v>
      </c>
      <c r="Q6" s="25">
        <f>O6+M6</f>
        <v>28659</v>
      </c>
    </row>
    <row r="7" spans="1:17" ht="15" customHeight="1">
      <c r="A7" s="21"/>
      <c r="B7" s="22" t="s">
        <v>10</v>
      </c>
      <c r="C7" s="23">
        <v>519</v>
      </c>
      <c r="D7" s="24">
        <f t="shared" si="0"/>
        <v>39.770114942528735</v>
      </c>
      <c r="E7" s="23">
        <v>786</v>
      </c>
      <c r="F7" s="24">
        <f t="shared" si="1"/>
        <v>60.229885057471265</v>
      </c>
      <c r="G7" s="25">
        <f t="shared" ref="G7:G12" si="6">E7+C7</f>
        <v>1305</v>
      </c>
      <c r="H7" s="23">
        <v>34</v>
      </c>
      <c r="I7" s="24">
        <f t="shared" si="2"/>
        <v>28.571428571428569</v>
      </c>
      <c r="J7" s="23">
        <v>85</v>
      </c>
      <c r="K7" s="24">
        <f t="shared" si="3"/>
        <v>71.428571428571431</v>
      </c>
      <c r="L7" s="25">
        <f t="shared" ref="L7:L12" si="7">J7+H7</f>
        <v>119</v>
      </c>
      <c r="M7" s="23">
        <v>553</v>
      </c>
      <c r="N7" s="24">
        <f t="shared" si="4"/>
        <v>38.834269662921351</v>
      </c>
      <c r="O7" s="23">
        <v>871</v>
      </c>
      <c r="P7" s="26">
        <f t="shared" si="5"/>
        <v>61.165730337078649</v>
      </c>
      <c r="Q7" s="25">
        <f t="shared" ref="Q7:Q12" si="8">O7+M7</f>
        <v>1424</v>
      </c>
    </row>
    <row r="8" spans="1:17" ht="15" customHeight="1">
      <c r="A8" s="21"/>
      <c r="B8" s="22" t="s">
        <v>11</v>
      </c>
      <c r="C8" s="23">
        <v>813</v>
      </c>
      <c r="D8" s="24">
        <f t="shared" si="0"/>
        <v>76.338028169014081</v>
      </c>
      <c r="E8" s="23">
        <v>252</v>
      </c>
      <c r="F8" s="24">
        <f t="shared" si="1"/>
        <v>23.661971830985916</v>
      </c>
      <c r="G8" s="25">
        <f t="shared" si="6"/>
        <v>1065</v>
      </c>
      <c r="H8" s="23">
        <v>850</v>
      </c>
      <c r="I8" s="24">
        <f t="shared" si="2"/>
        <v>78.630897317298803</v>
      </c>
      <c r="J8" s="23">
        <v>231</v>
      </c>
      <c r="K8" s="24">
        <f t="shared" si="3"/>
        <v>21.369102682701204</v>
      </c>
      <c r="L8" s="25">
        <f t="shared" si="7"/>
        <v>1081</v>
      </c>
      <c r="M8" s="23">
        <v>1663</v>
      </c>
      <c r="N8" s="24">
        <f t="shared" si="4"/>
        <v>77.493010251630949</v>
      </c>
      <c r="O8" s="23">
        <v>483</v>
      </c>
      <c r="P8" s="26">
        <f t="shared" si="5"/>
        <v>22.506989748369058</v>
      </c>
      <c r="Q8" s="25">
        <f t="shared" si="8"/>
        <v>2146</v>
      </c>
    </row>
    <row r="9" spans="1:17" ht="15" customHeight="1">
      <c r="A9" s="21"/>
      <c r="B9" s="22" t="s">
        <v>12</v>
      </c>
      <c r="C9" s="23">
        <v>293</v>
      </c>
      <c r="D9" s="24">
        <f t="shared" si="0"/>
        <v>4.0258312723275624</v>
      </c>
      <c r="E9" s="23">
        <v>6985</v>
      </c>
      <c r="F9" s="24">
        <f t="shared" si="1"/>
        <v>95.974168727672435</v>
      </c>
      <c r="G9" s="25">
        <f t="shared" si="6"/>
        <v>7278</v>
      </c>
      <c r="H9" s="23">
        <v>91</v>
      </c>
      <c r="I9" s="24">
        <f t="shared" si="2"/>
        <v>15.771230502599654</v>
      </c>
      <c r="J9" s="23">
        <v>486</v>
      </c>
      <c r="K9" s="24">
        <f t="shared" si="3"/>
        <v>84.22876949740035</v>
      </c>
      <c r="L9" s="25">
        <f t="shared" si="7"/>
        <v>577</v>
      </c>
      <c r="M9" s="23">
        <v>384</v>
      </c>
      <c r="N9" s="24">
        <f t="shared" si="4"/>
        <v>4.8886059834500317</v>
      </c>
      <c r="O9" s="23">
        <v>7471</v>
      </c>
      <c r="P9" s="26">
        <f t="shared" si="5"/>
        <v>95.111394016549966</v>
      </c>
      <c r="Q9" s="25">
        <f t="shared" si="8"/>
        <v>7855</v>
      </c>
    </row>
    <row r="10" spans="1:17" ht="15" customHeight="1">
      <c r="A10" s="21"/>
      <c r="B10" s="22" t="s">
        <v>13</v>
      </c>
      <c r="C10" s="23">
        <v>19</v>
      </c>
      <c r="D10" s="24">
        <f t="shared" si="0"/>
        <v>7.1428571428571423</v>
      </c>
      <c r="E10" s="23">
        <v>247</v>
      </c>
      <c r="F10" s="24">
        <f t="shared" si="1"/>
        <v>92.857142857142861</v>
      </c>
      <c r="G10" s="25">
        <f t="shared" si="6"/>
        <v>266</v>
      </c>
      <c r="H10" s="23">
        <v>5</v>
      </c>
      <c r="I10" s="24">
        <f t="shared" si="2"/>
        <v>3.4013605442176873</v>
      </c>
      <c r="J10" s="23">
        <v>142</v>
      </c>
      <c r="K10" s="24">
        <f t="shared" si="3"/>
        <v>96.598639455782305</v>
      </c>
      <c r="L10" s="25">
        <f t="shared" si="7"/>
        <v>147</v>
      </c>
      <c r="M10" s="23">
        <v>24</v>
      </c>
      <c r="N10" s="24">
        <f t="shared" si="4"/>
        <v>5.8111380145278453</v>
      </c>
      <c r="O10" s="23">
        <v>389</v>
      </c>
      <c r="P10" s="26">
        <f t="shared" si="5"/>
        <v>94.188861985472144</v>
      </c>
      <c r="Q10" s="25">
        <f t="shared" si="8"/>
        <v>413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47070</v>
      </c>
      <c r="D12" s="34">
        <f t="shared" si="0"/>
        <v>58.187976709974912</v>
      </c>
      <c r="E12" s="33">
        <f>SUM(E5:E11)</f>
        <v>33823</v>
      </c>
      <c r="F12" s="34">
        <f t="shared" si="1"/>
        <v>41.812023290025095</v>
      </c>
      <c r="G12" s="35">
        <f t="shared" si="6"/>
        <v>80893</v>
      </c>
      <c r="H12" s="33">
        <f>SUM(H5:H11)</f>
        <v>9968</v>
      </c>
      <c r="I12" s="34">
        <f t="shared" si="2"/>
        <v>59.1467394529164</v>
      </c>
      <c r="J12" s="33">
        <f>SUM(J5:J11)</f>
        <v>6885</v>
      </c>
      <c r="K12" s="34">
        <f t="shared" si="3"/>
        <v>40.8532605470836</v>
      </c>
      <c r="L12" s="35">
        <f t="shared" si="7"/>
        <v>16853</v>
      </c>
      <c r="M12" s="33">
        <f>SUM(M5:M11)</f>
        <v>57038</v>
      </c>
      <c r="N12" s="34">
        <f t="shared" si="4"/>
        <v>58.353282998792785</v>
      </c>
      <c r="O12" s="33">
        <f>SUM(O5:O11)</f>
        <v>40708</v>
      </c>
      <c r="P12" s="36">
        <f t="shared" si="5"/>
        <v>41.646717001207215</v>
      </c>
      <c r="Q12" s="35">
        <f t="shared" si="8"/>
        <v>97746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14.12.2011&amp;RBayern</oddHeader>
    <oddFooter>&amp;R&amp;10Tabelle 41.1 mw</oddFooter>
  </headerFooter>
  <legacyDrawing r:id="rId2"/>
  <oleObjects>
    <oleObject progId="Word.Document.8" shapeId="1024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Schleswig-Holstein</vt:lpstr>
      <vt:lpstr>Hamburg</vt:lpstr>
      <vt:lpstr>Niedersachsen</vt:lpstr>
      <vt:lpstr>Bremen</vt:lpstr>
      <vt:lpstr>Nordrhein-Westfalen</vt:lpstr>
      <vt:lpstr>Hessen</vt:lpstr>
      <vt:lpstr>Rheinland-Pfalz</vt:lpstr>
      <vt:lpstr>Baden-Württemberg</vt:lpstr>
      <vt:lpstr>Bayern</vt:lpstr>
      <vt:lpstr>Saarland</vt:lpstr>
      <vt:lpstr>Berlin</vt:lpstr>
      <vt:lpstr>Brandenburg</vt:lpstr>
      <vt:lpstr>Mecklenburg-Vorpommern</vt:lpstr>
      <vt:lpstr>Sachsen</vt:lpstr>
      <vt:lpstr>Sachsen-Anhalt</vt:lpstr>
      <vt:lpstr>Thüringen</vt:lpstr>
      <vt:lpstr>'Baden-Württemberg'!Druckbereich</vt:lpstr>
      <vt:lpstr>Bayern!Druckbereich</vt:lpstr>
      <vt:lpstr>Berlin!Druckbereich</vt:lpstr>
      <vt:lpstr>Brandenburg!Druckbereich</vt:lpstr>
      <vt:lpstr>Bremen!Druckbereich</vt:lpstr>
      <vt:lpstr>Hamburg!Druckbereich</vt:lpstr>
      <vt:lpstr>Hessen!Druckbereich</vt:lpstr>
      <vt:lpstr>'Mecklenburg-Vorpommern'!Druckbereich</vt:lpstr>
      <vt:lpstr>Niedersachsen!Druckbereich</vt:lpstr>
      <vt:lpstr>'Nordrhein-Westfalen'!Druckbereich</vt:lpstr>
      <vt:lpstr>'Rheinland-Pfalz'!Druckbereich</vt:lpstr>
      <vt:lpstr>Saarland!Druckbereich</vt:lpstr>
      <vt:lpstr>Sachsen!Druckbereich</vt:lpstr>
      <vt:lpstr>'Sachsen-Anhalt'!Druckbereich</vt:lpstr>
      <vt:lpstr>'Schleswig-Holstein'!Druckbereich</vt:lpstr>
      <vt:lpstr>Thüringen!Druckbereich</vt:lpstr>
    </vt:vector>
  </TitlesOfParts>
  <Company>BiBB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</dc:creator>
  <cp:lastModifiedBy>Granath</cp:lastModifiedBy>
  <dcterms:created xsi:type="dcterms:W3CDTF">2012-02-08T10:43:25Z</dcterms:created>
  <dcterms:modified xsi:type="dcterms:W3CDTF">2012-02-08T10:44:10Z</dcterms:modified>
</cp:coreProperties>
</file>