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80" windowHeight="11895"/>
  </bookViews>
  <sheets>
    <sheet name="Cottbus" sheetId="4" r:id="rId1"/>
    <sheet name="Eberswalde" sheetId="6" r:id="rId2"/>
    <sheet name="Frankfurt-Oder" sheetId="7" r:id="rId3"/>
    <sheet name="Neuruppin" sheetId="8" r:id="rId4"/>
    <sheet name="Potsdam" sheetId="9" r:id="rId5"/>
  </sheets>
  <definedNames>
    <definedName name="_xlnm.Print_Area" localSheetId="0">Cottbus!$A$2:$Q$16</definedName>
    <definedName name="_xlnm.Print_Area" localSheetId="1">Eberswalde!$A$2:$Q$16</definedName>
    <definedName name="_xlnm.Print_Area" localSheetId="2">'Frankfurt-Oder'!$A$2:$Q$16</definedName>
    <definedName name="_xlnm.Print_Area" localSheetId="3">Neuruppin!$A$2:$Q$16</definedName>
    <definedName name="_xlnm.Print_Area" localSheetId="4">Potsdam!$A$2:$Q$16</definedName>
  </definedNames>
  <calcPr calcId="125725"/>
</workbook>
</file>

<file path=xl/calcChain.xml><?xml version="1.0" encoding="utf-8"?>
<calcChain xmlns="http://schemas.openxmlformats.org/spreadsheetml/2006/main">
  <c r="J12" i="9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N7"/>
  <c r="L7"/>
  <c r="K7"/>
  <c r="I7"/>
  <c r="G7"/>
  <c r="F7"/>
  <c r="D7"/>
  <c r="L6"/>
  <c r="K6"/>
  <c r="I6"/>
  <c r="G6"/>
  <c r="F6"/>
  <c r="D6"/>
  <c r="L5"/>
  <c r="K5"/>
  <c r="I5"/>
  <c r="G5"/>
  <c r="F5"/>
  <c r="D5"/>
  <c r="J12" i="8"/>
  <c r="H12"/>
  <c r="E12"/>
  <c r="C12"/>
  <c r="O11"/>
  <c r="Q11" s="1"/>
  <c r="M11"/>
  <c r="N11" s="1"/>
  <c r="L11"/>
  <c r="K11"/>
  <c r="I11"/>
  <c r="G11"/>
  <c r="F11"/>
  <c r="D11"/>
  <c r="P10"/>
  <c r="L10"/>
  <c r="K10"/>
  <c r="I10"/>
  <c r="G10"/>
  <c r="F10"/>
  <c r="D10"/>
  <c r="L9"/>
  <c r="K9"/>
  <c r="I9"/>
  <c r="G9"/>
  <c r="F9"/>
  <c r="D9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7"/>
  <c r="H12"/>
  <c r="E12"/>
  <c r="C12"/>
  <c r="F12" s="1"/>
  <c r="O11"/>
  <c r="Q11" s="1"/>
  <c r="M11"/>
  <c r="N11" s="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J12" i="6"/>
  <c r="H12"/>
  <c r="E12"/>
  <c r="C12"/>
  <c r="O11"/>
  <c r="Q11" s="1"/>
  <c r="M11"/>
  <c r="N11" s="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Q5"/>
  <c r="M12"/>
  <c r="L5"/>
  <c r="K5"/>
  <c r="I5"/>
  <c r="G5"/>
  <c r="F5"/>
  <c r="D5"/>
  <c r="J12" i="4"/>
  <c r="H12"/>
  <c r="E12"/>
  <c r="C12"/>
  <c r="F12" s="1"/>
  <c r="O11"/>
  <c r="Q11" s="1"/>
  <c r="M11"/>
  <c r="N11" s="1"/>
  <c r="L11"/>
  <c r="K11"/>
  <c r="I11"/>
  <c r="G11"/>
  <c r="F11"/>
  <c r="D11"/>
  <c r="L10"/>
  <c r="K10"/>
  <c r="I10"/>
  <c r="G10"/>
  <c r="F10"/>
  <c r="D10"/>
  <c r="N9"/>
  <c r="L9"/>
  <c r="K9"/>
  <c r="I9"/>
  <c r="G9"/>
  <c r="F9"/>
  <c r="D9"/>
  <c r="P8"/>
  <c r="L8"/>
  <c r="K8"/>
  <c r="I8"/>
  <c r="G8"/>
  <c r="F8"/>
  <c r="D8"/>
  <c r="N7"/>
  <c r="L7"/>
  <c r="K7"/>
  <c r="I7"/>
  <c r="G7"/>
  <c r="F7"/>
  <c r="D7"/>
  <c r="P6"/>
  <c r="L6"/>
  <c r="K6"/>
  <c r="I6"/>
  <c r="G6"/>
  <c r="F6"/>
  <c r="D6"/>
  <c r="L5"/>
  <c r="K5"/>
  <c r="I5"/>
  <c r="G5"/>
  <c r="F5"/>
  <c r="D5"/>
  <c r="P10" i="9" l="1"/>
  <c r="N10"/>
  <c r="Q10"/>
  <c r="N9"/>
  <c r="Q9"/>
  <c r="P8"/>
  <c r="N8"/>
  <c r="Q8"/>
  <c r="Q7"/>
  <c r="P6"/>
  <c r="F12"/>
  <c r="M12"/>
  <c r="N6"/>
  <c r="Q6"/>
  <c r="I12"/>
  <c r="L12"/>
  <c r="Q5"/>
  <c r="D12"/>
  <c r="G12"/>
  <c r="N5"/>
  <c r="P5"/>
  <c r="P7"/>
  <c r="P9"/>
  <c r="P11"/>
  <c r="K12"/>
  <c r="O12"/>
  <c r="N10" i="8"/>
  <c r="Q10"/>
  <c r="N9"/>
  <c r="F12"/>
  <c r="Q9"/>
  <c r="P8"/>
  <c r="I12"/>
  <c r="N8"/>
  <c r="Q8"/>
  <c r="Q7"/>
  <c r="M12"/>
  <c r="N6"/>
  <c r="Q6"/>
  <c r="L12"/>
  <c r="Q5"/>
  <c r="D12"/>
  <c r="G12"/>
  <c r="N5"/>
  <c r="P5"/>
  <c r="P7"/>
  <c r="P9"/>
  <c r="P11"/>
  <c r="K12"/>
  <c r="O12"/>
  <c r="P10" i="7"/>
  <c r="N10"/>
  <c r="Q10"/>
  <c r="Q9"/>
  <c r="N8"/>
  <c r="Q8"/>
  <c r="Q7"/>
  <c r="M12"/>
  <c r="N6"/>
  <c r="Q6"/>
  <c r="I12"/>
  <c r="L12"/>
  <c r="Q5"/>
  <c r="D12"/>
  <c r="G12"/>
  <c r="N5"/>
  <c r="P5"/>
  <c r="P7"/>
  <c r="P9"/>
  <c r="P11"/>
  <c r="K12"/>
  <c r="O12"/>
  <c r="P10" i="6"/>
  <c r="N10"/>
  <c r="Q10"/>
  <c r="Q9"/>
  <c r="D12"/>
  <c r="P8"/>
  <c r="N8"/>
  <c r="Q8"/>
  <c r="N7"/>
  <c r="F12"/>
  <c r="Q7"/>
  <c r="P6"/>
  <c r="N6"/>
  <c r="Q6"/>
  <c r="I12"/>
  <c r="L12"/>
  <c r="G12"/>
  <c r="N5"/>
  <c r="P5"/>
  <c r="P7"/>
  <c r="P9"/>
  <c r="P11"/>
  <c r="K12"/>
  <c r="O12"/>
  <c r="P10" i="4"/>
  <c r="N10"/>
  <c r="Q10"/>
  <c r="Q9"/>
  <c r="N8"/>
  <c r="Q8"/>
  <c r="Q7"/>
  <c r="M12"/>
  <c r="N6"/>
  <c r="Q6"/>
  <c r="I12"/>
  <c r="L12"/>
  <c r="Q5"/>
  <c r="D12"/>
  <c r="G12"/>
  <c r="N5"/>
  <c r="P5"/>
  <c r="P7"/>
  <c r="P9"/>
  <c r="P11"/>
  <c r="K12"/>
  <c r="O12"/>
  <c r="P12" i="9" l="1"/>
  <c r="Q12"/>
  <c r="N12"/>
  <c r="P12" i="8"/>
  <c r="Q12"/>
  <c r="N12"/>
  <c r="P12" i="7"/>
  <c r="Q12"/>
  <c r="N12"/>
  <c r="P12" i="6"/>
  <c r="Q12"/>
  <c r="N12"/>
  <c r="P12" i="4"/>
  <c r="Q12"/>
  <c r="N12"/>
</calcChain>
</file>

<file path=xl/sharedStrings.xml><?xml version="1.0" encoding="utf-8"?>
<sst xmlns="http://schemas.openxmlformats.org/spreadsheetml/2006/main" count="150" uniqueCount="23">
  <si>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</si>
  <si>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</si>
  <si>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</si>
  <si>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</si>
  <si>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</si>
  <si>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</si>
  <si>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</si>
  <si>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</si>
  <si>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</si>
  <si>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</si>
  <si>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</si>
  <si>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</si>
  <si>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</si>
  <si>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</si>
  <si>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</si>
  <si>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</si>
  <si>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</si>
  <si>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Cottbus</t>
  </si>
  <si>
    <t>Quelle: Bundesinstitut für Berufsbildung, Erhebung zum 30. September 2011</t>
  </si>
  <si>
    <t>Neu abgeschlossene Ausbildungsverträge vom 01. Oktober 2010 bis zum 30. September 2011, unterteilt nach Zuständigkeitsbereichen und Geschlecht
 in Eberswalde</t>
  </si>
  <si>
    <t>Neu abgeschlossene Ausbildungsverträge vom 01. Oktober 2010 bis zum 30. September 2011, unterteilt nach Zuständigkeitsbereichen und Geschlecht
 in Frankfurt-Oder</t>
  </si>
  <si>
    <t>Neu abgeschlossene Ausbildungsverträge vom 01. Oktober 2010 bis zum 30. September 2011, unterteilt nach Zuständigkeitsbereichen und Geschlecht
 in Neuruppin</t>
  </si>
  <si>
    <t>Neu abgeschlossene Ausbildungsverträge vom 01. Oktober 2010 bis zum 30. September 2011, unterteilt nach Zuständigkeitsbereichen und Geschlecht
 in Potsdam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</si>
</sst>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164" fontId="1" fillId="0" borderId="0" xfId="1" applyNumberFormat="1" applyFill="1"/>
    <xf numFmtId="3" fontId="1" fillId="0" borderId="0" xfId="1" applyNumberFormat="1" applyFill="1"/>
    <xf numFmtId="164" fontId="1" fillId="0" borderId="0" xfId="1" applyNumberFormat="1" applyFill="1" applyAlignment="1">
      <alignment horizontal="center"/>
    </xf>
    <xf numFmtId="0" fontId="1" fillId="0" borderId="0" xfId="1" applyFill="1"/>
    <xf numFmtId="4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4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5.doc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1037</v>
      </c>
      <c r="D5" s="24">
        <f t="shared" ref="D5:D12" si="0">IF(C5+E5&lt;&gt;0,100*(C5/(C5+E5)),".")</f>
        <v>63.89402341343191</v>
      </c>
      <c r="E5" s="23">
        <v>586</v>
      </c>
      <c r="F5" s="24">
        <f t="shared" ref="F5:F12" si="1">IF(E5+C5&lt;&gt;0,100*(E5/(E5+C5)),".")</f>
        <v>36.105976586568083</v>
      </c>
      <c r="G5" s="25">
        <f>E5+C5</f>
        <v>1623</v>
      </c>
      <c r="H5" s="23">
        <v>71</v>
      </c>
      <c r="I5" s="24">
        <f t="shared" ref="I5:I12" si="2">IF(H5+J5&lt;&gt;0,100*(H5/(H5+J5)),".")</f>
        <v>65.137614678899084</v>
      </c>
      <c r="J5" s="23">
        <v>38</v>
      </c>
      <c r="K5" s="24">
        <f t="shared" ref="K5:K12" si="3">IF(J5+H5&lt;&gt;0,100*(J5/(J5+H5)),".")</f>
        <v>34.862385321100916</v>
      </c>
      <c r="L5" s="25">
        <f>J5+H5</f>
        <v>109</v>
      </c>
      <c r="M5" s="23">
        <v>1108</v>
      </c>
      <c r="N5" s="24">
        <f t="shared" ref="N5:N12" si="4">IF(M5+O5&lt;&gt;0,100*(M5/(M5+O5)),".")</f>
        <v>63.972286374133944</v>
      </c>
      <c r="O5" s="23">
        <v>624</v>
      </c>
      <c r="P5" s="26">
        <f t="shared" ref="P5:P12" si="5">IF(O5+M5&lt;&gt;0,100*(O5/(O5+M5)),".")</f>
        <v>36.027713625866056</v>
      </c>
      <c r="Q5" s="25">
        <f>O5+M5</f>
        <v>1732</v>
      </c>
    </row>
    <row r="6" spans="1:17" ht="15" customHeight="1">
      <c r="A6" s="21"/>
      <c r="B6" s="22" t="s">
        <v>9</v>
      </c>
      <c r="C6" s="23">
        <v>358</v>
      </c>
      <c r="D6" s="24">
        <f t="shared" si="0"/>
        <v>72.91242362525459</v>
      </c>
      <c r="E6" s="23">
        <v>133</v>
      </c>
      <c r="F6" s="24">
        <f t="shared" si="1"/>
        <v>27.087576374745421</v>
      </c>
      <c r="G6" s="25">
        <f>E6+C6</f>
        <v>491</v>
      </c>
      <c r="H6" s="23">
        <v>39</v>
      </c>
      <c r="I6" s="24">
        <f t="shared" si="2"/>
        <v>68.421052631578945</v>
      </c>
      <c r="J6" s="23">
        <v>18</v>
      </c>
      <c r="K6" s="24">
        <f t="shared" si="3"/>
        <v>31.578947368421051</v>
      </c>
      <c r="L6" s="25">
        <f>J6+H6</f>
        <v>57</v>
      </c>
      <c r="M6" s="23">
        <v>397</v>
      </c>
      <c r="N6" s="24">
        <f t="shared" si="4"/>
        <v>72.445255474452551</v>
      </c>
      <c r="O6" s="23">
        <v>151</v>
      </c>
      <c r="P6" s="26">
        <f t="shared" si="5"/>
        <v>27.554744525547449</v>
      </c>
      <c r="Q6" s="25">
        <f>O6+M6</f>
        <v>548</v>
      </c>
    </row>
    <row r="7" spans="1:17" ht="15" customHeight="1">
      <c r="A7" s="21"/>
      <c r="B7" s="22" t="s">
        <v>10</v>
      </c>
      <c r="C7" s="23">
        <v>24</v>
      </c>
      <c r="D7" s="24">
        <f t="shared" si="0"/>
        <v>31.578947368421051</v>
      </c>
      <c r="E7" s="23">
        <v>52</v>
      </c>
      <c r="F7" s="24">
        <f t="shared" si="1"/>
        <v>68.421052631578945</v>
      </c>
      <c r="G7" s="25">
        <f t="shared" ref="G7:G12" si="6">E7+C7</f>
        <v>76</v>
      </c>
      <c r="H7" s="23">
        <v>1</v>
      </c>
      <c r="I7" s="24">
        <f t="shared" si="2"/>
        <v>33.333333333333329</v>
      </c>
      <c r="J7" s="23">
        <v>2</v>
      </c>
      <c r="K7" s="24">
        <f t="shared" si="3"/>
        <v>66.666666666666657</v>
      </c>
      <c r="L7" s="25">
        <f t="shared" ref="L7:L12" si="7">J7+H7</f>
        <v>3</v>
      </c>
      <c r="M7" s="23">
        <v>25</v>
      </c>
      <c r="N7" s="24">
        <f t="shared" si="4"/>
        <v>31.645569620253166</v>
      </c>
      <c r="O7" s="23">
        <v>54</v>
      </c>
      <c r="P7" s="26">
        <f t="shared" si="5"/>
        <v>68.35443037974683</v>
      </c>
      <c r="Q7" s="25">
        <f t="shared" ref="Q7:Q12" si="8">O7+M7</f>
        <v>79</v>
      </c>
    </row>
    <row r="8" spans="1:17" ht="15" customHeight="1">
      <c r="A8" s="21"/>
      <c r="B8" s="22" t="s">
        <v>11</v>
      </c>
      <c r="C8" s="23">
        <v>54</v>
      </c>
      <c r="D8" s="24">
        <f t="shared" si="0"/>
        <v>65.853658536585371</v>
      </c>
      <c r="E8" s="23">
        <v>28</v>
      </c>
      <c r="F8" s="24">
        <f t="shared" si="1"/>
        <v>34.146341463414636</v>
      </c>
      <c r="G8" s="25">
        <f t="shared" si="6"/>
        <v>82</v>
      </c>
      <c r="H8" s="23">
        <v>11</v>
      </c>
      <c r="I8" s="24">
        <f t="shared" si="2"/>
        <v>78.571428571428569</v>
      </c>
      <c r="J8" s="23">
        <v>3</v>
      </c>
      <c r="K8" s="24">
        <f t="shared" si="3"/>
        <v>21.428571428571427</v>
      </c>
      <c r="L8" s="25">
        <f t="shared" si="7"/>
        <v>14</v>
      </c>
      <c r="M8" s="23">
        <v>65</v>
      </c>
      <c r="N8" s="24">
        <f t="shared" si="4"/>
        <v>67.708333333333343</v>
      </c>
      <c r="O8" s="23">
        <v>31</v>
      </c>
      <c r="P8" s="26">
        <f t="shared" si="5"/>
        <v>32.291666666666671</v>
      </c>
      <c r="Q8" s="25">
        <f t="shared" si="8"/>
        <v>96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6.7961165048543686</v>
      </c>
      <c r="E9" s="23">
        <v>96</v>
      </c>
      <c r="F9" s="24">
        <f t="shared" si="1"/>
        <v>93.203883495145632</v>
      </c>
      <c r="G9" s="25">
        <f t="shared" si="6"/>
        <v>103</v>
      </c>
      <c r="H9" s="23">
        <v>0</v>
      </c>
      <c r="I9" s="24">
        <f t="shared" si="2"/>
        <v>0</v>
      </c>
      <c r="J9" s="23">
        <v>2</v>
      </c>
      <c r="K9" s="24">
        <f t="shared" si="3"/>
        <v>100</v>
      </c>
      <c r="L9" s="25">
        <f t="shared" si="7"/>
        <v>2</v>
      </c>
      <c r="M9" s="23">
        <v>7</v>
      </c>
      <c r="N9" s="24">
        <f t="shared" si="4"/>
        <v>6.666666666666667</v>
      </c>
      <c r="O9" s="23">
        <v>98</v>
      </c>
      <c r="P9" s="26">
        <f t="shared" si="5"/>
        <v>93.333333333333329</v>
      </c>
      <c r="Q9" s="25">
        <f t="shared" si="8"/>
        <v>105</v>
      </c>
    </row>
    <row r="10" spans="1:17" ht="15" customHeight="1">
      <c r="A10" s="21"/>
      <c r="B10" s="22" t="s">
        <v>13</v>
      </c>
      <c r="C10" s="23">
        <v>3</v>
      </c>
      <c r="D10" s="24">
        <f t="shared" si="0"/>
        <v>15.789473684210526</v>
      </c>
      <c r="E10" s="23">
        <v>16</v>
      </c>
      <c r="F10" s="24">
        <f t="shared" si="1"/>
        <v>84.210526315789465</v>
      </c>
      <c r="G10" s="25">
        <f t="shared" si="6"/>
        <v>19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3</v>
      </c>
      <c r="N10" s="24">
        <f t="shared" si="4"/>
        <v>13.636363636363635</v>
      </c>
      <c r="O10" s="23">
        <v>19</v>
      </c>
      <c r="P10" s="26">
        <f t="shared" si="5"/>
        <v>86.36363636363636</v>
      </c>
      <c r="Q10" s="25">
        <f t="shared" si="8"/>
        <v>22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1483</v>
      </c>
      <c r="D12" s="34">
        <f t="shared" si="0"/>
        <v>61.946532999164582</v>
      </c>
      <c r="E12" s="33">
        <f>SUM(E5:E11)</f>
        <v>911</v>
      </c>
      <c r="F12" s="34">
        <f t="shared" si="1"/>
        <v>38.053467000835425</v>
      </c>
      <c r="G12" s="35">
        <f t="shared" si="6"/>
        <v>2394</v>
      </c>
      <c r="H12" s="33">
        <f>SUM(H5:H11)</f>
        <v>122</v>
      </c>
      <c r="I12" s="34">
        <f t="shared" si="2"/>
        <v>64.893617021276597</v>
      </c>
      <c r="J12" s="33">
        <f>SUM(J5:J11)</f>
        <v>66</v>
      </c>
      <c r="K12" s="34">
        <f t="shared" si="3"/>
        <v>35.106382978723403</v>
      </c>
      <c r="L12" s="35">
        <f t="shared" si="7"/>
        <v>188</v>
      </c>
      <c r="M12" s="33">
        <f>SUM(M5:M11)</f>
        <v>1605</v>
      </c>
      <c r="N12" s="34">
        <f t="shared" si="4"/>
        <v>62.161115414407433</v>
      </c>
      <c r="O12" s="33">
        <f>SUM(O5:O11)</f>
        <v>977</v>
      </c>
      <c r="P12" s="36">
        <f t="shared" si="5"/>
        <v>37.838884585592567</v>
      </c>
      <c r="Q12" s="35">
        <f t="shared" si="8"/>
        <v>2582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14.12.2011&amp;RCottbus</oddHeader>
    <oddFooter>&amp;R&amp;10Tabelle 41.2 mw</oddFooter>
  </headerFooter>
  <legacyDrawing r:id="rId2"/>
  <oleObjects>
    <oleObject progId="Word.Document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411</v>
      </c>
      <c r="D5" s="24">
        <f t="shared" ref="D5:D12" si="0">IF(C5+E5&lt;&gt;0,100*(C5/(C5+E5)),".")</f>
        <v>63.328197226502311</v>
      </c>
      <c r="E5" s="23">
        <v>238</v>
      </c>
      <c r="F5" s="24">
        <f t="shared" ref="F5:F12" si="1">IF(E5+C5&lt;&gt;0,100*(E5/(E5+C5)),".")</f>
        <v>36.671802773497689</v>
      </c>
      <c r="G5" s="25">
        <f>E5+C5</f>
        <v>649</v>
      </c>
      <c r="H5" s="23">
        <v>49</v>
      </c>
      <c r="I5" s="24">
        <f t="shared" ref="I5:I12" si="2">IF(H5+J5&lt;&gt;0,100*(H5/(H5+J5)),".")</f>
        <v>51.041666666666664</v>
      </c>
      <c r="J5" s="23">
        <v>47</v>
      </c>
      <c r="K5" s="24">
        <f t="shared" ref="K5:K12" si="3">IF(J5+H5&lt;&gt;0,100*(J5/(J5+H5)),".")</f>
        <v>48.958333333333329</v>
      </c>
      <c r="L5" s="25">
        <f>J5+H5</f>
        <v>96</v>
      </c>
      <c r="M5" s="23">
        <v>460</v>
      </c>
      <c r="N5" s="24">
        <f t="shared" ref="N5:N12" si="4">IF(M5+O5&lt;&gt;0,100*(M5/(M5+O5)),".")</f>
        <v>61.744966442953022</v>
      </c>
      <c r="O5" s="23">
        <v>285</v>
      </c>
      <c r="P5" s="26">
        <f t="shared" ref="P5:P12" si="5">IF(O5+M5&lt;&gt;0,100*(O5/(O5+M5)),".")</f>
        <v>38.255033557046978</v>
      </c>
      <c r="Q5" s="25">
        <f>O5+M5</f>
        <v>745</v>
      </c>
    </row>
    <row r="6" spans="1:17" ht="15" customHeight="1">
      <c r="A6" s="21"/>
      <c r="B6" s="22" t="s">
        <v>9</v>
      </c>
      <c r="C6" s="23">
        <v>224</v>
      </c>
      <c r="D6" s="24">
        <f t="shared" si="0"/>
        <v>78.596491228070178</v>
      </c>
      <c r="E6" s="23">
        <v>61</v>
      </c>
      <c r="F6" s="24">
        <f t="shared" si="1"/>
        <v>21.403508771929825</v>
      </c>
      <c r="G6" s="25">
        <f>E6+C6</f>
        <v>285</v>
      </c>
      <c r="H6" s="23">
        <v>35</v>
      </c>
      <c r="I6" s="24">
        <f t="shared" si="2"/>
        <v>71.428571428571431</v>
      </c>
      <c r="J6" s="23">
        <v>14</v>
      </c>
      <c r="K6" s="24">
        <f t="shared" si="3"/>
        <v>28.571428571428569</v>
      </c>
      <c r="L6" s="25">
        <f>J6+H6</f>
        <v>49</v>
      </c>
      <c r="M6" s="23">
        <v>259</v>
      </c>
      <c r="N6" s="24">
        <f t="shared" si="4"/>
        <v>77.544910179640709</v>
      </c>
      <c r="O6" s="23">
        <v>75</v>
      </c>
      <c r="P6" s="26">
        <f t="shared" si="5"/>
        <v>22.45508982035928</v>
      </c>
      <c r="Q6" s="25">
        <f>O6+M6</f>
        <v>334</v>
      </c>
    </row>
    <row r="7" spans="1:17" ht="15" customHeight="1">
      <c r="A7" s="21"/>
      <c r="B7" s="22" t="s">
        <v>10</v>
      </c>
      <c r="C7" s="23">
        <v>22</v>
      </c>
      <c r="D7" s="24">
        <f t="shared" si="0"/>
        <v>40.74074074074074</v>
      </c>
      <c r="E7" s="23">
        <v>32</v>
      </c>
      <c r="F7" s="24">
        <f t="shared" si="1"/>
        <v>59.259259259259252</v>
      </c>
      <c r="G7" s="25">
        <f t="shared" ref="G7:G12" si="6">E7+C7</f>
        <v>54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22</v>
      </c>
      <c r="N7" s="24">
        <f t="shared" si="4"/>
        <v>40.74074074074074</v>
      </c>
      <c r="O7" s="23">
        <v>32</v>
      </c>
      <c r="P7" s="26">
        <f t="shared" si="5"/>
        <v>59.259259259259252</v>
      </c>
      <c r="Q7" s="25">
        <f t="shared" ref="Q7:Q12" si="8">O7+M7</f>
        <v>54</v>
      </c>
    </row>
    <row r="8" spans="1:17" ht="15" customHeight="1">
      <c r="A8" s="21"/>
      <c r="B8" s="22" t="s">
        <v>11</v>
      </c>
      <c r="C8" s="23">
        <v>51</v>
      </c>
      <c r="D8" s="24">
        <f t="shared" si="0"/>
        <v>82.258064516129039</v>
      </c>
      <c r="E8" s="23">
        <v>11</v>
      </c>
      <c r="F8" s="24">
        <f t="shared" si="1"/>
        <v>17.741935483870968</v>
      </c>
      <c r="G8" s="25">
        <f t="shared" si="6"/>
        <v>62</v>
      </c>
      <c r="H8" s="23">
        <v>7</v>
      </c>
      <c r="I8" s="24">
        <f t="shared" si="2"/>
        <v>77.777777777777786</v>
      </c>
      <c r="J8" s="23">
        <v>2</v>
      </c>
      <c r="K8" s="24">
        <f t="shared" si="3"/>
        <v>22.222222222222221</v>
      </c>
      <c r="L8" s="25">
        <f t="shared" si="7"/>
        <v>9</v>
      </c>
      <c r="M8" s="23">
        <v>58</v>
      </c>
      <c r="N8" s="24">
        <f t="shared" si="4"/>
        <v>81.690140845070431</v>
      </c>
      <c r="O8" s="23">
        <v>13</v>
      </c>
      <c r="P8" s="26">
        <f t="shared" si="5"/>
        <v>18.30985915492958</v>
      </c>
      <c r="Q8" s="25">
        <f t="shared" si="8"/>
        <v>71</v>
      </c>
    </row>
    <row r="9" spans="1:17" ht="15" customHeight="1">
      <c r="A9" s="21"/>
      <c r="B9" s="22" t="s">
        <v>12</v>
      </c>
      <c r="C9" s="23">
        <v>7</v>
      </c>
      <c r="D9" s="24">
        <f t="shared" si="0"/>
        <v>9.4594594594594597</v>
      </c>
      <c r="E9" s="23">
        <v>67</v>
      </c>
      <c r="F9" s="24">
        <f t="shared" si="1"/>
        <v>90.540540540540533</v>
      </c>
      <c r="G9" s="25">
        <f t="shared" si="6"/>
        <v>74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7</v>
      </c>
      <c r="N9" s="24">
        <f t="shared" si="4"/>
        <v>9.3333333333333339</v>
      </c>
      <c r="O9" s="23">
        <v>68</v>
      </c>
      <c r="P9" s="26">
        <f t="shared" si="5"/>
        <v>90.666666666666657</v>
      </c>
      <c r="Q9" s="25">
        <f t="shared" si="8"/>
        <v>75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8.695652173913043</v>
      </c>
      <c r="E10" s="23">
        <v>21</v>
      </c>
      <c r="F10" s="24">
        <f t="shared" si="1"/>
        <v>91.304347826086953</v>
      </c>
      <c r="G10" s="25">
        <f t="shared" si="6"/>
        <v>23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2</v>
      </c>
      <c r="N10" s="24">
        <f t="shared" si="4"/>
        <v>8.695652173913043</v>
      </c>
      <c r="O10" s="23">
        <v>21</v>
      </c>
      <c r="P10" s="26">
        <f t="shared" si="5"/>
        <v>91.304347826086953</v>
      </c>
      <c r="Q10" s="25">
        <f t="shared" si="8"/>
        <v>23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717</v>
      </c>
      <c r="D12" s="34">
        <f t="shared" si="0"/>
        <v>62.510897994768968</v>
      </c>
      <c r="E12" s="33">
        <f>SUM(E5:E11)</f>
        <v>430</v>
      </c>
      <c r="F12" s="34">
        <f t="shared" si="1"/>
        <v>37.48910200523104</v>
      </c>
      <c r="G12" s="35">
        <f t="shared" si="6"/>
        <v>1147</v>
      </c>
      <c r="H12" s="33">
        <f>SUM(H5:H11)</f>
        <v>91</v>
      </c>
      <c r="I12" s="34">
        <f t="shared" si="2"/>
        <v>58.709677419354833</v>
      </c>
      <c r="J12" s="33">
        <f>SUM(J5:J11)</f>
        <v>64</v>
      </c>
      <c r="K12" s="34">
        <f t="shared" si="3"/>
        <v>41.29032258064516</v>
      </c>
      <c r="L12" s="35">
        <f t="shared" si="7"/>
        <v>155</v>
      </c>
      <c r="M12" s="33">
        <f>SUM(M5:M11)</f>
        <v>808</v>
      </c>
      <c r="N12" s="34">
        <f t="shared" si="4"/>
        <v>62.058371735791098</v>
      </c>
      <c r="O12" s="33">
        <f>SUM(O5:O11)</f>
        <v>494</v>
      </c>
      <c r="P12" s="36">
        <f t="shared" si="5"/>
        <v>37.941628264208909</v>
      </c>
      <c r="Q12" s="35">
        <f t="shared" si="8"/>
        <v>1302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14.12.2011&amp;REberswalde</oddHeader>
    <oddFooter>&amp;R&amp;10Tabelle 41.2 mw</oddFooter>
  </headerFooter>
  <legacyDrawing r:id="rId2"/>
  <oleObjects>
    <oleObject progId="Word.Document.8" shapeId="307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662</v>
      </c>
      <c r="D5" s="24">
        <f t="shared" ref="D5:D12" si="0">IF(C5+E5&lt;&gt;0,100*(C5/(C5+E5)),".")</f>
        <v>62.101313320825511</v>
      </c>
      <c r="E5" s="23">
        <v>404</v>
      </c>
      <c r="F5" s="24">
        <f t="shared" ref="F5:F12" si="1">IF(E5+C5&lt;&gt;0,100*(E5/(E5+C5)),".")</f>
        <v>37.898686679174482</v>
      </c>
      <c r="G5" s="25">
        <f>E5+C5</f>
        <v>1066</v>
      </c>
      <c r="H5" s="23">
        <v>112</v>
      </c>
      <c r="I5" s="24">
        <f t="shared" ref="I5:I12" si="2">IF(H5+J5&lt;&gt;0,100*(H5/(H5+J5)),".")</f>
        <v>59.259259259259252</v>
      </c>
      <c r="J5" s="23">
        <v>77</v>
      </c>
      <c r="K5" s="24">
        <f t="shared" ref="K5:K12" si="3">IF(J5+H5&lt;&gt;0,100*(J5/(J5+H5)),".")</f>
        <v>40.74074074074074</v>
      </c>
      <c r="L5" s="25">
        <f>J5+H5</f>
        <v>189</v>
      </c>
      <c r="M5" s="23">
        <v>774</v>
      </c>
      <c r="N5" s="24">
        <f t="shared" ref="N5:N12" si="4">IF(M5+O5&lt;&gt;0,100*(M5/(M5+O5)),".")</f>
        <v>61.673306772908361</v>
      </c>
      <c r="O5" s="23">
        <v>481</v>
      </c>
      <c r="P5" s="26">
        <f t="shared" ref="P5:P12" si="5">IF(O5+M5&lt;&gt;0,100*(O5/(O5+M5)),".")</f>
        <v>38.326693227091639</v>
      </c>
      <c r="Q5" s="25">
        <f>O5+M5</f>
        <v>1255</v>
      </c>
    </row>
    <row r="6" spans="1:17" ht="15" customHeight="1">
      <c r="A6" s="21"/>
      <c r="B6" s="22" t="s">
        <v>9</v>
      </c>
      <c r="C6" s="23">
        <v>356</v>
      </c>
      <c r="D6" s="24">
        <f t="shared" si="0"/>
        <v>80.909090909090907</v>
      </c>
      <c r="E6" s="23">
        <v>84</v>
      </c>
      <c r="F6" s="24">
        <f t="shared" si="1"/>
        <v>19.090909090909093</v>
      </c>
      <c r="G6" s="25">
        <f>E6+C6</f>
        <v>440</v>
      </c>
      <c r="H6" s="23">
        <v>69</v>
      </c>
      <c r="I6" s="24">
        <f t="shared" si="2"/>
        <v>79.310344827586206</v>
      </c>
      <c r="J6" s="23">
        <v>18</v>
      </c>
      <c r="K6" s="24">
        <f t="shared" si="3"/>
        <v>20.689655172413794</v>
      </c>
      <c r="L6" s="25">
        <f>J6+H6</f>
        <v>87</v>
      </c>
      <c r="M6" s="23">
        <v>425</v>
      </c>
      <c r="N6" s="24">
        <f t="shared" si="4"/>
        <v>80.645161290322577</v>
      </c>
      <c r="O6" s="23">
        <v>102</v>
      </c>
      <c r="P6" s="26">
        <f t="shared" si="5"/>
        <v>19.35483870967742</v>
      </c>
      <c r="Q6" s="25">
        <f>O6+M6</f>
        <v>527</v>
      </c>
    </row>
    <row r="7" spans="1:17" ht="15" customHeight="1">
      <c r="A7" s="21"/>
      <c r="B7" s="22" t="s">
        <v>10</v>
      </c>
      <c r="C7" s="23">
        <v>10</v>
      </c>
      <c r="D7" s="24">
        <f t="shared" si="0"/>
        <v>20.833333333333336</v>
      </c>
      <c r="E7" s="23">
        <v>38</v>
      </c>
      <c r="F7" s="24">
        <f t="shared" si="1"/>
        <v>79.166666666666657</v>
      </c>
      <c r="G7" s="25">
        <f t="shared" ref="G7:G12" si="6">E7+C7</f>
        <v>48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10</v>
      </c>
      <c r="N7" s="24">
        <f t="shared" si="4"/>
        <v>20.833333333333336</v>
      </c>
      <c r="O7" s="23">
        <v>38</v>
      </c>
      <c r="P7" s="26">
        <f t="shared" si="5"/>
        <v>79.166666666666657</v>
      </c>
      <c r="Q7" s="25">
        <f t="shared" ref="Q7:Q12" si="8">O7+M7</f>
        <v>48</v>
      </c>
    </row>
    <row r="8" spans="1:17" ht="15" customHeight="1">
      <c r="A8" s="21"/>
      <c r="B8" s="22" t="s">
        <v>11</v>
      </c>
      <c r="C8" s="23">
        <v>47</v>
      </c>
      <c r="D8" s="24">
        <f t="shared" si="0"/>
        <v>70.149253731343293</v>
      </c>
      <c r="E8" s="23">
        <v>20</v>
      </c>
      <c r="F8" s="24">
        <f t="shared" si="1"/>
        <v>29.850746268656714</v>
      </c>
      <c r="G8" s="25">
        <f t="shared" si="6"/>
        <v>67</v>
      </c>
      <c r="H8" s="23">
        <v>5</v>
      </c>
      <c r="I8" s="24">
        <f t="shared" si="2"/>
        <v>55.555555555555557</v>
      </c>
      <c r="J8" s="23">
        <v>4</v>
      </c>
      <c r="K8" s="24">
        <f t="shared" si="3"/>
        <v>44.444444444444443</v>
      </c>
      <c r="L8" s="25">
        <f t="shared" si="7"/>
        <v>9</v>
      </c>
      <c r="M8" s="23">
        <v>52</v>
      </c>
      <c r="N8" s="24">
        <f t="shared" si="4"/>
        <v>68.421052631578945</v>
      </c>
      <c r="O8" s="23">
        <v>24</v>
      </c>
      <c r="P8" s="26">
        <f t="shared" si="5"/>
        <v>31.578947368421051</v>
      </c>
      <c r="Q8" s="25">
        <f t="shared" si="8"/>
        <v>76</v>
      </c>
    </row>
    <row r="9" spans="1:17" ht="15" customHeight="1">
      <c r="A9" s="21"/>
      <c r="B9" s="22" t="s">
        <v>12</v>
      </c>
      <c r="C9" s="23">
        <v>3</v>
      </c>
      <c r="D9" s="24">
        <f t="shared" si="0"/>
        <v>3.8461538461538463</v>
      </c>
      <c r="E9" s="23">
        <v>75</v>
      </c>
      <c r="F9" s="24">
        <f t="shared" si="1"/>
        <v>96.15384615384616</v>
      </c>
      <c r="G9" s="25">
        <f t="shared" si="6"/>
        <v>78</v>
      </c>
      <c r="H9" s="23">
        <v>0</v>
      </c>
      <c r="I9" s="24" t="str">
        <f t="shared" si="2"/>
        <v>.</v>
      </c>
      <c r="J9" s="23">
        <v>0</v>
      </c>
      <c r="K9" s="24" t="str">
        <f t="shared" si="3"/>
        <v>.</v>
      </c>
      <c r="L9" s="25">
        <f t="shared" si="7"/>
        <v>0</v>
      </c>
      <c r="M9" s="23">
        <v>3</v>
      </c>
      <c r="N9" s="24">
        <f t="shared" si="4"/>
        <v>3.8461538461538463</v>
      </c>
      <c r="O9" s="23">
        <v>75</v>
      </c>
      <c r="P9" s="26">
        <f t="shared" si="5"/>
        <v>96.15384615384616</v>
      </c>
      <c r="Q9" s="25">
        <f t="shared" si="8"/>
        <v>78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5</v>
      </c>
      <c r="E10" s="23">
        <v>19</v>
      </c>
      <c r="F10" s="24">
        <f t="shared" si="1"/>
        <v>95</v>
      </c>
      <c r="G10" s="25">
        <f t="shared" si="6"/>
        <v>20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1</v>
      </c>
      <c r="N10" s="24">
        <f t="shared" si="4"/>
        <v>4.5454545454545459</v>
      </c>
      <c r="O10" s="23">
        <v>21</v>
      </c>
      <c r="P10" s="26">
        <f t="shared" si="5"/>
        <v>95.454545454545453</v>
      </c>
      <c r="Q10" s="25">
        <f t="shared" si="8"/>
        <v>22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1079</v>
      </c>
      <c r="D12" s="34">
        <f t="shared" si="0"/>
        <v>62.769051774287377</v>
      </c>
      <c r="E12" s="33">
        <f>SUM(E5:E11)</f>
        <v>640</v>
      </c>
      <c r="F12" s="34">
        <f t="shared" si="1"/>
        <v>37.230948225712623</v>
      </c>
      <c r="G12" s="35">
        <f t="shared" si="6"/>
        <v>1719</v>
      </c>
      <c r="H12" s="33">
        <f>SUM(H5:H11)</f>
        <v>186</v>
      </c>
      <c r="I12" s="34">
        <f t="shared" si="2"/>
        <v>64.808362369337985</v>
      </c>
      <c r="J12" s="33">
        <f>SUM(J5:J11)</f>
        <v>101</v>
      </c>
      <c r="K12" s="34">
        <f t="shared" si="3"/>
        <v>35.191637630662022</v>
      </c>
      <c r="L12" s="35">
        <f t="shared" si="7"/>
        <v>287</v>
      </c>
      <c r="M12" s="33">
        <f>SUM(M5:M11)</f>
        <v>1265</v>
      </c>
      <c r="N12" s="34">
        <f t="shared" si="4"/>
        <v>63.060817547357928</v>
      </c>
      <c r="O12" s="33">
        <f>SUM(O5:O11)</f>
        <v>741</v>
      </c>
      <c r="P12" s="36">
        <f t="shared" si="5"/>
        <v>36.939182452642072</v>
      </c>
      <c r="Q12" s="35">
        <f t="shared" si="8"/>
        <v>2006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14.12.2011&amp;RFrankfurt-Oder</oddHeader>
    <oddFooter>&amp;R&amp;10Tabelle 41.2 mw</oddFooter>
  </headerFooter>
  <legacyDrawing r:id="rId2"/>
  <oleObjects>
    <oleObject progId="Word.Document.8" shapeId="409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780</v>
      </c>
      <c r="D5" s="24">
        <f t="shared" ref="D5:D12" si="0">IF(C5+E5&lt;&gt;0,100*(C5/(C5+E5)),".")</f>
        <v>62.350119904076742</v>
      </c>
      <c r="E5" s="23">
        <v>471</v>
      </c>
      <c r="F5" s="24">
        <f t="shared" ref="F5:F12" si="1">IF(E5+C5&lt;&gt;0,100*(E5/(E5+C5)),".")</f>
        <v>37.649880095923258</v>
      </c>
      <c r="G5" s="25">
        <f>E5+C5</f>
        <v>1251</v>
      </c>
      <c r="H5" s="23">
        <v>96</v>
      </c>
      <c r="I5" s="24">
        <f t="shared" ref="I5:I12" si="2">IF(H5+J5&lt;&gt;0,100*(H5/(H5+J5)),".")</f>
        <v>53.631284916201118</v>
      </c>
      <c r="J5" s="23">
        <v>83</v>
      </c>
      <c r="K5" s="24">
        <f t="shared" ref="K5:K12" si="3">IF(J5+H5&lt;&gt;0,100*(J5/(J5+H5)),".")</f>
        <v>46.368715083798882</v>
      </c>
      <c r="L5" s="25">
        <f>J5+H5</f>
        <v>179</v>
      </c>
      <c r="M5" s="23">
        <v>876</v>
      </c>
      <c r="N5" s="24">
        <f t="shared" ref="N5:N12" si="4">IF(M5+O5&lt;&gt;0,100*(M5/(M5+O5)),".")</f>
        <v>61.258741258741253</v>
      </c>
      <c r="O5" s="23">
        <v>554</v>
      </c>
      <c r="P5" s="26">
        <f t="shared" ref="P5:P12" si="5">IF(O5+M5&lt;&gt;0,100*(O5/(O5+M5)),".")</f>
        <v>38.741258741258747</v>
      </c>
      <c r="Q5" s="25">
        <f>O5+M5</f>
        <v>1430</v>
      </c>
    </row>
    <row r="6" spans="1:17" ht="15" customHeight="1">
      <c r="A6" s="21"/>
      <c r="B6" s="22" t="s">
        <v>9</v>
      </c>
      <c r="C6" s="23">
        <v>394</v>
      </c>
      <c r="D6" s="24">
        <f t="shared" si="0"/>
        <v>80.24439918533605</v>
      </c>
      <c r="E6" s="23">
        <v>97</v>
      </c>
      <c r="F6" s="24">
        <f t="shared" si="1"/>
        <v>19.75560081466395</v>
      </c>
      <c r="G6" s="25">
        <f>E6+C6</f>
        <v>491</v>
      </c>
      <c r="H6" s="23">
        <v>52</v>
      </c>
      <c r="I6" s="24">
        <f t="shared" si="2"/>
        <v>70.270270270270274</v>
      </c>
      <c r="J6" s="23">
        <v>22</v>
      </c>
      <c r="K6" s="24">
        <f t="shared" si="3"/>
        <v>29.72972972972973</v>
      </c>
      <c r="L6" s="25">
        <f>J6+H6</f>
        <v>74</v>
      </c>
      <c r="M6" s="23">
        <v>446</v>
      </c>
      <c r="N6" s="24">
        <f t="shared" si="4"/>
        <v>78.938053097345133</v>
      </c>
      <c r="O6" s="23">
        <v>119</v>
      </c>
      <c r="P6" s="26">
        <f t="shared" si="5"/>
        <v>21.061946902654867</v>
      </c>
      <c r="Q6" s="25">
        <f>O6+M6</f>
        <v>565</v>
      </c>
    </row>
    <row r="7" spans="1:17" ht="15" customHeight="1">
      <c r="A7" s="21"/>
      <c r="B7" s="22" t="s">
        <v>10</v>
      </c>
      <c r="C7" s="23">
        <v>38</v>
      </c>
      <c r="D7" s="24">
        <f t="shared" si="0"/>
        <v>55.072463768115945</v>
      </c>
      <c r="E7" s="23">
        <v>31</v>
      </c>
      <c r="F7" s="24">
        <f t="shared" si="1"/>
        <v>44.927536231884055</v>
      </c>
      <c r="G7" s="25">
        <f t="shared" ref="G7:G12" si="6">E7+C7</f>
        <v>69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t="shared" ref="L7:L12" si="7">J7+H7</f>
        <v>1</v>
      </c>
      <c r="M7" s="23">
        <v>39</v>
      </c>
      <c r="N7" s="24">
        <f t="shared" si="4"/>
        <v>55.714285714285715</v>
      </c>
      <c r="O7" s="23">
        <v>31</v>
      </c>
      <c r="P7" s="26">
        <f t="shared" si="5"/>
        <v>44.285714285714285</v>
      </c>
      <c r="Q7" s="25">
        <f t="shared" ref="Q7:Q12" si="8">O7+M7</f>
        <v>70</v>
      </c>
    </row>
    <row r="8" spans="1:17" ht="15" customHeight="1">
      <c r="A8" s="21"/>
      <c r="B8" s="22" t="s">
        <v>11</v>
      </c>
      <c r="C8" s="23">
        <v>101</v>
      </c>
      <c r="D8" s="24">
        <f t="shared" si="0"/>
        <v>73.722627737226276</v>
      </c>
      <c r="E8" s="23">
        <v>36</v>
      </c>
      <c r="F8" s="24">
        <f t="shared" si="1"/>
        <v>26.277372262773724</v>
      </c>
      <c r="G8" s="25">
        <f t="shared" si="6"/>
        <v>137</v>
      </c>
      <c r="H8" s="23">
        <v>11</v>
      </c>
      <c r="I8" s="24">
        <f t="shared" si="2"/>
        <v>68.75</v>
      </c>
      <c r="J8" s="23">
        <v>5</v>
      </c>
      <c r="K8" s="24">
        <f t="shared" si="3"/>
        <v>31.25</v>
      </c>
      <c r="L8" s="25">
        <f t="shared" si="7"/>
        <v>16</v>
      </c>
      <c r="M8" s="23">
        <v>112</v>
      </c>
      <c r="N8" s="24">
        <f t="shared" si="4"/>
        <v>73.202614379084963</v>
      </c>
      <c r="O8" s="23">
        <v>41</v>
      </c>
      <c r="P8" s="26">
        <f t="shared" si="5"/>
        <v>26.797385620915033</v>
      </c>
      <c r="Q8" s="25">
        <f t="shared" si="8"/>
        <v>153</v>
      </c>
    </row>
    <row r="9" spans="1:17" ht="15" customHeight="1">
      <c r="A9" s="21"/>
      <c r="B9" s="22" t="s">
        <v>12</v>
      </c>
      <c r="C9" s="23">
        <v>16</v>
      </c>
      <c r="D9" s="24">
        <f t="shared" si="0"/>
        <v>18.390804597701148</v>
      </c>
      <c r="E9" s="23">
        <v>71</v>
      </c>
      <c r="F9" s="24">
        <f t="shared" si="1"/>
        <v>81.609195402298852</v>
      </c>
      <c r="G9" s="25">
        <f t="shared" si="6"/>
        <v>87</v>
      </c>
      <c r="H9" s="23">
        <v>0</v>
      </c>
      <c r="I9" s="24">
        <f t="shared" si="2"/>
        <v>0</v>
      </c>
      <c r="J9" s="23">
        <v>4</v>
      </c>
      <c r="K9" s="24">
        <f t="shared" si="3"/>
        <v>100</v>
      </c>
      <c r="L9" s="25">
        <f t="shared" si="7"/>
        <v>4</v>
      </c>
      <c r="M9" s="23">
        <v>16</v>
      </c>
      <c r="N9" s="24">
        <f t="shared" si="4"/>
        <v>17.582417582417584</v>
      </c>
      <c r="O9" s="23">
        <v>75</v>
      </c>
      <c r="P9" s="26">
        <f t="shared" si="5"/>
        <v>82.417582417582409</v>
      </c>
      <c r="Q9" s="25">
        <f t="shared" si="8"/>
        <v>91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7.4074074074074066</v>
      </c>
      <c r="E10" s="23">
        <v>25</v>
      </c>
      <c r="F10" s="24">
        <f t="shared" si="1"/>
        <v>92.592592592592595</v>
      </c>
      <c r="G10" s="25">
        <f t="shared" si="6"/>
        <v>27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2</v>
      </c>
      <c r="N10" s="24">
        <f t="shared" si="4"/>
        <v>7.4074074074074066</v>
      </c>
      <c r="O10" s="23">
        <v>25</v>
      </c>
      <c r="P10" s="26">
        <f t="shared" si="5"/>
        <v>92.592592592592595</v>
      </c>
      <c r="Q10" s="25">
        <f t="shared" si="8"/>
        <v>27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1331</v>
      </c>
      <c r="D12" s="34">
        <f t="shared" si="0"/>
        <v>64.548981571290014</v>
      </c>
      <c r="E12" s="33">
        <f>SUM(E5:E11)</f>
        <v>731</v>
      </c>
      <c r="F12" s="34">
        <f t="shared" si="1"/>
        <v>35.451018428709993</v>
      </c>
      <c r="G12" s="35">
        <f t="shared" si="6"/>
        <v>2062</v>
      </c>
      <c r="H12" s="33">
        <f>SUM(H5:H11)</f>
        <v>160</v>
      </c>
      <c r="I12" s="34">
        <f t="shared" si="2"/>
        <v>58.394160583941598</v>
      </c>
      <c r="J12" s="33">
        <f>SUM(J5:J11)</f>
        <v>114</v>
      </c>
      <c r="K12" s="34">
        <f t="shared" si="3"/>
        <v>41.605839416058394</v>
      </c>
      <c r="L12" s="35">
        <f t="shared" si="7"/>
        <v>274</v>
      </c>
      <c r="M12" s="33">
        <f>SUM(M5:M11)</f>
        <v>1491</v>
      </c>
      <c r="N12" s="34">
        <f t="shared" si="4"/>
        <v>63.827054794520542</v>
      </c>
      <c r="O12" s="33">
        <f>SUM(O5:O11)</f>
        <v>845</v>
      </c>
      <c r="P12" s="36">
        <f t="shared" si="5"/>
        <v>36.172945205479451</v>
      </c>
      <c r="Q12" s="35">
        <f t="shared" si="8"/>
        <v>2336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14.12.2011&amp;RNeuruppin</oddHeader>
    <oddFooter>&amp;R&amp;10Tabelle 41.2 mw</oddFooter>
  </headerFooter>
  <legacyDrawing r:id="rId2"/>
  <oleObjects>
    <oleObject progId="Word.Document.8" shapeId="5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1404</v>
      </c>
      <c r="D5" s="24">
        <f t="shared" ref="D5:D12" si="0">IF(C5+E5&lt;&gt;0,100*(C5/(C5+E5)),".")</f>
        <v>62.790697674418603</v>
      </c>
      <c r="E5" s="23">
        <v>832</v>
      </c>
      <c r="F5" s="24">
        <f t="shared" ref="F5:F12" si="1">IF(E5+C5&lt;&gt;0,100*(E5/(E5+C5)),".")</f>
        <v>37.209302325581397</v>
      </c>
      <c r="G5" s="25">
        <f>E5+C5</f>
        <v>2236</v>
      </c>
      <c r="H5" s="23">
        <v>184</v>
      </c>
      <c r="I5" s="24">
        <f t="shared" ref="I5:I12" si="2">IF(H5+J5&lt;&gt;0,100*(H5/(H5+J5)),".")</f>
        <v>54.277286135693217</v>
      </c>
      <c r="J5" s="23">
        <v>155</v>
      </c>
      <c r="K5" s="24">
        <f t="shared" ref="K5:K12" si="3">IF(J5+H5&lt;&gt;0,100*(J5/(J5+H5)),".")</f>
        <v>45.722713864306783</v>
      </c>
      <c r="L5" s="25">
        <f>J5+H5</f>
        <v>339</v>
      </c>
      <c r="M5" s="23">
        <v>1588</v>
      </c>
      <c r="N5" s="24">
        <f t="shared" ref="N5:N12" si="4">IF(M5+O5&lt;&gt;0,100*(M5/(M5+O5)),".")</f>
        <v>61.669902912621353</v>
      </c>
      <c r="O5" s="23">
        <v>987</v>
      </c>
      <c r="P5" s="26">
        <f t="shared" ref="P5:P12" si="5">IF(O5+M5&lt;&gt;0,100*(O5/(O5+M5)),".")</f>
        <v>38.33009708737864</v>
      </c>
      <c r="Q5" s="25">
        <f>O5+M5</f>
        <v>2575</v>
      </c>
    </row>
    <row r="6" spans="1:17" ht="15" customHeight="1">
      <c r="A6" s="21"/>
      <c r="B6" s="22" t="s">
        <v>9</v>
      </c>
      <c r="C6" s="23">
        <v>542</v>
      </c>
      <c r="D6" s="24">
        <f t="shared" si="0"/>
        <v>76.338028169014081</v>
      </c>
      <c r="E6" s="23">
        <v>168</v>
      </c>
      <c r="F6" s="24">
        <f t="shared" si="1"/>
        <v>23.661971830985916</v>
      </c>
      <c r="G6" s="25">
        <f>E6+C6</f>
        <v>710</v>
      </c>
      <c r="H6" s="23">
        <v>68</v>
      </c>
      <c r="I6" s="24">
        <f t="shared" si="2"/>
        <v>69.387755102040813</v>
      </c>
      <c r="J6" s="23">
        <v>30</v>
      </c>
      <c r="K6" s="24">
        <f t="shared" si="3"/>
        <v>30.612244897959183</v>
      </c>
      <c r="L6" s="25">
        <f>J6+H6</f>
        <v>98</v>
      </c>
      <c r="M6" s="23">
        <v>610</v>
      </c>
      <c r="N6" s="24">
        <f t="shared" si="4"/>
        <v>75.495049504950501</v>
      </c>
      <c r="O6" s="23">
        <v>198</v>
      </c>
      <c r="P6" s="26">
        <f t="shared" si="5"/>
        <v>24.504950495049506</v>
      </c>
      <c r="Q6" s="25">
        <f>O6+M6</f>
        <v>808</v>
      </c>
    </row>
    <row r="7" spans="1:17" ht="15" customHeight="1">
      <c r="A7" s="21"/>
      <c r="B7" s="22" t="s">
        <v>10</v>
      </c>
      <c r="C7" s="23">
        <v>57</v>
      </c>
      <c r="D7" s="24">
        <f t="shared" si="0"/>
        <v>42.222222222222221</v>
      </c>
      <c r="E7" s="23">
        <v>78</v>
      </c>
      <c r="F7" s="24">
        <f t="shared" si="1"/>
        <v>57.777777777777771</v>
      </c>
      <c r="G7" s="25">
        <f t="shared" ref="G7:G12" si="6">E7+C7</f>
        <v>135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57</v>
      </c>
      <c r="N7" s="24">
        <f t="shared" si="4"/>
        <v>42.222222222222221</v>
      </c>
      <c r="O7" s="23">
        <v>78</v>
      </c>
      <c r="P7" s="26">
        <f t="shared" si="5"/>
        <v>57.777777777777771</v>
      </c>
      <c r="Q7" s="25">
        <f t="shared" ref="Q7:Q12" si="8">O7+M7</f>
        <v>135</v>
      </c>
    </row>
    <row r="8" spans="1:17" ht="15" customHeight="1">
      <c r="A8" s="21"/>
      <c r="B8" s="22" t="s">
        <v>11</v>
      </c>
      <c r="C8" s="23">
        <v>73</v>
      </c>
      <c r="D8" s="24">
        <f t="shared" si="0"/>
        <v>63.478260869565219</v>
      </c>
      <c r="E8" s="23">
        <v>42</v>
      </c>
      <c r="F8" s="24">
        <f t="shared" si="1"/>
        <v>36.521739130434781</v>
      </c>
      <c r="G8" s="25">
        <f t="shared" si="6"/>
        <v>115</v>
      </c>
      <c r="H8" s="23">
        <v>8</v>
      </c>
      <c r="I8" s="24">
        <f t="shared" si="2"/>
        <v>50</v>
      </c>
      <c r="J8" s="23">
        <v>8</v>
      </c>
      <c r="K8" s="24">
        <f t="shared" si="3"/>
        <v>50</v>
      </c>
      <c r="L8" s="25">
        <f t="shared" si="7"/>
        <v>16</v>
      </c>
      <c r="M8" s="23">
        <v>81</v>
      </c>
      <c r="N8" s="24">
        <f t="shared" si="4"/>
        <v>61.832061068702295</v>
      </c>
      <c r="O8" s="23">
        <v>50</v>
      </c>
      <c r="P8" s="26">
        <f t="shared" si="5"/>
        <v>38.167938931297712</v>
      </c>
      <c r="Q8" s="25">
        <f t="shared" si="8"/>
        <v>131</v>
      </c>
    </row>
    <row r="9" spans="1:17" ht="15" customHeight="1">
      <c r="A9" s="21"/>
      <c r="B9" s="22" t="s">
        <v>12</v>
      </c>
      <c r="C9" s="23">
        <v>23</v>
      </c>
      <c r="D9" s="24">
        <f t="shared" si="0"/>
        <v>11.219512195121952</v>
      </c>
      <c r="E9" s="23">
        <v>182</v>
      </c>
      <c r="F9" s="24">
        <f t="shared" si="1"/>
        <v>88.780487804878049</v>
      </c>
      <c r="G9" s="25">
        <f t="shared" si="6"/>
        <v>205</v>
      </c>
      <c r="H9" s="23">
        <v>4</v>
      </c>
      <c r="I9" s="24">
        <f t="shared" si="2"/>
        <v>33.333333333333329</v>
      </c>
      <c r="J9" s="23">
        <v>8</v>
      </c>
      <c r="K9" s="24">
        <f t="shared" si="3"/>
        <v>66.666666666666657</v>
      </c>
      <c r="L9" s="25">
        <f t="shared" si="7"/>
        <v>12</v>
      </c>
      <c r="M9" s="23">
        <v>27</v>
      </c>
      <c r="N9" s="24">
        <f t="shared" si="4"/>
        <v>12.442396313364055</v>
      </c>
      <c r="O9" s="23">
        <v>190</v>
      </c>
      <c r="P9" s="26">
        <f t="shared" si="5"/>
        <v>87.557603686635943</v>
      </c>
      <c r="Q9" s="25">
        <f t="shared" si="8"/>
        <v>217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14.814814814814813</v>
      </c>
      <c r="E10" s="23">
        <v>23</v>
      </c>
      <c r="F10" s="24">
        <f t="shared" si="1"/>
        <v>85.18518518518519</v>
      </c>
      <c r="G10" s="25">
        <f t="shared" si="6"/>
        <v>27</v>
      </c>
      <c r="H10" s="23">
        <v>0</v>
      </c>
      <c r="I10" s="24">
        <f t="shared" si="2"/>
        <v>0</v>
      </c>
      <c r="J10" s="23">
        <v>2</v>
      </c>
      <c r="K10" s="24">
        <f t="shared" si="3"/>
        <v>100</v>
      </c>
      <c r="L10" s="25">
        <f t="shared" si="7"/>
        <v>2</v>
      </c>
      <c r="M10" s="23">
        <v>4</v>
      </c>
      <c r="N10" s="24">
        <f t="shared" si="4"/>
        <v>13.793103448275861</v>
      </c>
      <c r="O10" s="23">
        <v>25</v>
      </c>
      <c r="P10" s="26">
        <f t="shared" si="5"/>
        <v>86.206896551724128</v>
      </c>
      <c r="Q10" s="25">
        <f t="shared" si="8"/>
        <v>29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 t="shared" ref="M5:M11" si="9">C11+H11</f>
        <v>0</v>
      </c>
      <c r="N11" s="29" t="str">
        <f t="shared" si="4"/>
        <v>.</v>
      </c>
      <c r="O11" s="28">
        <f t="shared" ref="O5:O11" si="10"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2103</v>
      </c>
      <c r="D12" s="34">
        <f t="shared" si="0"/>
        <v>61.34772462077013</v>
      </c>
      <c r="E12" s="33">
        <f>SUM(E5:E11)</f>
        <v>1325</v>
      </c>
      <c r="F12" s="34">
        <f t="shared" si="1"/>
        <v>38.65227537922987</v>
      </c>
      <c r="G12" s="35">
        <f t="shared" si="6"/>
        <v>3428</v>
      </c>
      <c r="H12" s="33">
        <f>SUM(H5:H11)</f>
        <v>264</v>
      </c>
      <c r="I12" s="34">
        <f t="shared" si="2"/>
        <v>56.531049250535339</v>
      </c>
      <c r="J12" s="33">
        <f>SUM(J5:J11)</f>
        <v>203</v>
      </c>
      <c r="K12" s="34">
        <f t="shared" si="3"/>
        <v>43.468950749464668</v>
      </c>
      <c r="L12" s="35">
        <f t="shared" si="7"/>
        <v>467</v>
      </c>
      <c r="M12" s="33">
        <f>SUM(M5:M11)</f>
        <v>2367</v>
      </c>
      <c r="N12" s="34">
        <f t="shared" si="4"/>
        <v>60.770218228498074</v>
      </c>
      <c r="O12" s="33">
        <f>SUM(O5:O11)</f>
        <v>1528</v>
      </c>
      <c r="P12" s="36">
        <f t="shared" si="5"/>
        <v>39.229781771501926</v>
      </c>
      <c r="Q12" s="35">
        <f t="shared" si="8"/>
        <v>3895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14.12.2011&amp;RPotsdam</oddHeader>
    <oddFooter>&amp;R&amp;10Tabelle 41.2 mw</oddFooter>
  </headerFooter>
  <legacyDrawing r:id="rId2"/>
  <oleObjects>
    <oleObject progId="Word.Document.8" shapeId="614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Cottbus</vt:lpstr>
      <vt:lpstr>Eberswalde</vt:lpstr>
      <vt:lpstr>Frankfurt-Oder</vt:lpstr>
      <vt:lpstr>Neuruppin</vt:lpstr>
      <vt:lpstr>Potsdam</vt:lpstr>
      <vt:lpstr>Cottbus!Druckbereich</vt:lpstr>
      <vt:lpstr>Eberswalde!Druckbereich</vt:lpstr>
      <vt:lpstr>'Frankfurt-Oder'!Druckbereich</vt:lpstr>
      <vt:lpstr>Neuruppin!Druckbereich</vt:lpstr>
      <vt:lpstr>Potsdam!Druckbereich</vt:lpstr>
    </vt:vector>
  </TitlesOfParts>
  <Company>BiBB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</dc:creator>
  <cp:lastModifiedBy>Granath</cp:lastModifiedBy>
  <dcterms:created xsi:type="dcterms:W3CDTF">2012-02-08T10:52:49Z</dcterms:created>
  <dcterms:modified xsi:type="dcterms:W3CDTF">2012-02-08T10:53:29Z</dcterms:modified>
</cp:coreProperties>
</file>