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Ansbach" sheetId="4" r:id="rId1"/>
    <sheet name="Aschaffenburg" sheetId="6" r:id="rId2"/>
    <sheet name="Bamberg" sheetId="7" r:id="rId3"/>
    <sheet name="Bayreuth" sheetId="8" r:id="rId4"/>
    <sheet name="Coburg" sheetId="9" r:id="rId5"/>
    <sheet name="Hof" sheetId="10" r:id="rId6"/>
    <sheet name="Nürnberg" sheetId="11" r:id="rId7"/>
    <sheet name="Regensburg" sheetId="12" r:id="rId8"/>
    <sheet name="Schwandorf" sheetId="13" r:id="rId9"/>
    <sheet name="Schweinfurt" sheetId="14" r:id="rId10"/>
    <sheet name="Weiden" sheetId="15" r:id="rId11"/>
    <sheet name="Weißenburg" sheetId="16" r:id="rId12"/>
    <sheet name="Würzburg" sheetId="17" r:id="rId13"/>
    <sheet name="Augsburg" sheetId="18" r:id="rId14"/>
    <sheet name="Deggendorf" sheetId="19" r:id="rId15"/>
    <sheet name="Donauwörth" sheetId="20" r:id="rId16"/>
    <sheet name="Freising" sheetId="21" r:id="rId17"/>
    <sheet name="Ingolstadt" sheetId="22" r:id="rId18"/>
    <sheet name="Kempten" sheetId="23" r:id="rId19"/>
    <sheet name="Landshut" sheetId="24" r:id="rId20"/>
    <sheet name="Memmingen" sheetId="25" r:id="rId21"/>
    <sheet name="München" sheetId="26" r:id="rId22"/>
    <sheet name="Passau" sheetId="27" r:id="rId23"/>
    <sheet name="Pfarrkirchen" sheetId="28" r:id="rId24"/>
    <sheet name="Rosenheim" sheetId="29" r:id="rId25"/>
    <sheet name="Traunstein" sheetId="30" r:id="rId26"/>
    <sheet name="Weilheim" sheetId="31" r:id="rId27"/>
  </sheets>
  <definedNames>
    <definedName name="_xlnm.Print_Area" localSheetId="0">Ansbach!$A$2:$Q$16</definedName>
    <definedName name="_xlnm.Print_Area" localSheetId="1">Aschaffenburg!$A$2:$Q$16</definedName>
    <definedName name="_xlnm.Print_Area" localSheetId="13">Augsburg!$A$2:$Q$16</definedName>
    <definedName name="_xlnm.Print_Area" localSheetId="2">Bamberg!$A$2:$Q$16</definedName>
    <definedName name="_xlnm.Print_Area" localSheetId="3">Bayreuth!$A$2:$Q$16</definedName>
    <definedName name="_xlnm.Print_Area" localSheetId="4">Coburg!$A$2:$Q$16</definedName>
    <definedName name="_xlnm.Print_Area" localSheetId="14">Deggendorf!$A$2:$Q$16</definedName>
    <definedName name="_xlnm.Print_Area" localSheetId="15">Donauwörth!$A$2:$Q$16</definedName>
    <definedName name="_xlnm.Print_Area" localSheetId="16">Freising!$A$2:$Q$16</definedName>
    <definedName name="_xlnm.Print_Area" localSheetId="5">Hof!$A$2:$Q$16</definedName>
    <definedName name="_xlnm.Print_Area" localSheetId="17">Ingolstadt!$A$2:$Q$16</definedName>
    <definedName name="_xlnm.Print_Area" localSheetId="18">Kempten!$A$2:$Q$16</definedName>
    <definedName name="_xlnm.Print_Area" localSheetId="19">Landshut!$A$2:$Q$16</definedName>
    <definedName name="_xlnm.Print_Area" localSheetId="20">Memmingen!$A$2:$Q$16</definedName>
    <definedName name="_xlnm.Print_Area" localSheetId="21">München!$A$2:$Q$16</definedName>
    <definedName name="_xlnm.Print_Area" localSheetId="6">Nürnberg!$A$2:$Q$16</definedName>
    <definedName name="_xlnm.Print_Area" localSheetId="22">Passau!$A$2:$Q$16</definedName>
    <definedName name="_xlnm.Print_Area" localSheetId="23">Pfarrkirchen!$A$2:$Q$16</definedName>
    <definedName name="_xlnm.Print_Area" localSheetId="7">Regensburg!$A$2:$Q$16</definedName>
    <definedName name="_xlnm.Print_Area" localSheetId="24">Rosenheim!$A$2:$Q$16</definedName>
    <definedName name="_xlnm.Print_Area" localSheetId="8">Schwandorf!$A$2:$Q$16</definedName>
    <definedName name="_xlnm.Print_Area" localSheetId="9">Schweinfurt!$A$2:$Q$16</definedName>
    <definedName name="_xlnm.Print_Area" localSheetId="25">Traunstein!$A$2:$Q$16</definedName>
    <definedName name="_xlnm.Print_Area" localSheetId="10">Weiden!$A$2:$Q$16</definedName>
    <definedName name="_xlnm.Print_Area" localSheetId="26">Weilheim!$A$2:$Q$16</definedName>
    <definedName name="_xlnm.Print_Area" localSheetId="11">Weißenburg!$A$2:$Q$16</definedName>
    <definedName name="_xlnm.Print_Area" localSheetId="12">Würzburg!$A$2:$Q$16</definedName>
  </definedNames>
  <calcPr calcId="125725"/>
</workbook>
</file>

<file path=xl/calcChain.xml><?xml version="1.0" encoding="utf-8"?>
<calcChain xmlns="http://schemas.openxmlformats.org/spreadsheetml/2006/main">
  <c r="J12" i="31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30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29"/>
  <c r="H12"/>
  <c r="I12" s="1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28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M12"/>
  <c r="L6"/>
  <c r="K6"/>
  <c r="I6"/>
  <c r="G6"/>
  <c r="F6"/>
  <c r="D6"/>
  <c r="L5"/>
  <c r="K5"/>
  <c r="I5"/>
  <c r="G5"/>
  <c r="F5"/>
  <c r="D5"/>
  <c r="J12" i="27"/>
  <c r="H12"/>
  <c r="E12"/>
  <c r="C12"/>
  <c r="O11"/>
  <c r="Q11" s="1"/>
  <c r="M11"/>
  <c r="N11" s="1"/>
  <c r="L11"/>
  <c r="K11"/>
  <c r="I11"/>
  <c r="G11"/>
  <c r="F11"/>
  <c r="D11"/>
  <c r="N10"/>
  <c r="L10"/>
  <c r="K10"/>
  <c r="I10"/>
  <c r="G10"/>
  <c r="F10"/>
  <c r="D10"/>
  <c r="Q9"/>
  <c r="L9"/>
  <c r="K9"/>
  <c r="I9"/>
  <c r="G9"/>
  <c r="F9"/>
  <c r="D9"/>
  <c r="P8"/>
  <c r="L8"/>
  <c r="K8"/>
  <c r="I8"/>
  <c r="G8"/>
  <c r="F8"/>
  <c r="D8"/>
  <c r="Q7"/>
  <c r="N7"/>
  <c r="L7"/>
  <c r="K7"/>
  <c r="I7"/>
  <c r="G7"/>
  <c r="F7"/>
  <c r="D7"/>
  <c r="N6"/>
  <c r="L6"/>
  <c r="K6"/>
  <c r="I6"/>
  <c r="G6"/>
  <c r="F6"/>
  <c r="D6"/>
  <c r="Q5"/>
  <c r="M12"/>
  <c r="L5"/>
  <c r="K5"/>
  <c r="I5"/>
  <c r="G5"/>
  <c r="F5"/>
  <c r="D5"/>
  <c r="J12" i="26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25"/>
  <c r="H12"/>
  <c r="K12" s="1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N6"/>
  <c r="L6"/>
  <c r="K6"/>
  <c r="I6"/>
  <c r="G6"/>
  <c r="F6"/>
  <c r="D6"/>
  <c r="M12"/>
  <c r="L5"/>
  <c r="K5"/>
  <c r="I5"/>
  <c r="G5"/>
  <c r="F5"/>
  <c r="D5"/>
  <c r="J12" i="24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23"/>
  <c r="H12"/>
  <c r="I12" s="1"/>
  <c r="E12"/>
  <c r="C12"/>
  <c r="O11"/>
  <c r="Q11" s="1"/>
  <c r="M11"/>
  <c r="N11" s="1"/>
  <c r="L11"/>
  <c r="K11"/>
  <c r="I11"/>
  <c r="G11"/>
  <c r="F11"/>
  <c r="D11"/>
  <c r="N10"/>
  <c r="L10"/>
  <c r="K10"/>
  <c r="I10"/>
  <c r="G10"/>
  <c r="F10"/>
  <c r="D10"/>
  <c r="P9"/>
  <c r="L9"/>
  <c r="K9"/>
  <c r="I9"/>
  <c r="G9"/>
  <c r="F9"/>
  <c r="D9"/>
  <c r="L8"/>
  <c r="K8"/>
  <c r="I8"/>
  <c r="G8"/>
  <c r="F8"/>
  <c r="D8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22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P5"/>
  <c r="N5"/>
  <c r="M12"/>
  <c r="L5"/>
  <c r="K5"/>
  <c r="I5"/>
  <c r="G5"/>
  <c r="F5"/>
  <c r="D5"/>
  <c r="J12" i="21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P7"/>
  <c r="L7"/>
  <c r="K7"/>
  <c r="I7"/>
  <c r="G7"/>
  <c r="F7"/>
  <c r="D7"/>
  <c r="L6"/>
  <c r="K6"/>
  <c r="I6"/>
  <c r="G6"/>
  <c r="F6"/>
  <c r="D6"/>
  <c r="P5"/>
  <c r="L5"/>
  <c r="K5"/>
  <c r="I5"/>
  <c r="G5"/>
  <c r="F5"/>
  <c r="D5"/>
  <c r="J12" i="20"/>
  <c r="H12"/>
  <c r="E12"/>
  <c r="C12"/>
  <c r="F12" s="1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9"/>
  <c r="H12"/>
  <c r="I12" s="1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8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7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6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15"/>
  <c r="H12"/>
  <c r="E12"/>
  <c r="C12"/>
  <c r="P11"/>
  <c r="O11"/>
  <c r="Q11" s="1"/>
  <c r="N11"/>
  <c r="M11"/>
  <c r="L11"/>
  <c r="K11"/>
  <c r="I11"/>
  <c r="G11"/>
  <c r="F11"/>
  <c r="D11"/>
  <c r="N10"/>
  <c r="L10"/>
  <c r="K10"/>
  <c r="I10"/>
  <c r="G10"/>
  <c r="F10"/>
  <c r="D10"/>
  <c r="P9"/>
  <c r="L9"/>
  <c r="K9"/>
  <c r="I9"/>
  <c r="G9"/>
  <c r="F9"/>
  <c r="D9"/>
  <c r="L8"/>
  <c r="K8"/>
  <c r="I8"/>
  <c r="G8"/>
  <c r="F8"/>
  <c r="D8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14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M12"/>
  <c r="L5"/>
  <c r="K5"/>
  <c r="I5"/>
  <c r="G5"/>
  <c r="F5"/>
  <c r="D5"/>
  <c r="J12" i="13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N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2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1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Q9"/>
  <c r="L9"/>
  <c r="K9"/>
  <c r="I9"/>
  <c r="G9"/>
  <c r="F9"/>
  <c r="D9"/>
  <c r="P8"/>
  <c r="N8"/>
  <c r="L8"/>
  <c r="K8"/>
  <c r="I8"/>
  <c r="G8"/>
  <c r="F8"/>
  <c r="D8"/>
  <c r="Q7"/>
  <c r="L7"/>
  <c r="K7"/>
  <c r="I7"/>
  <c r="G7"/>
  <c r="F7"/>
  <c r="D7"/>
  <c r="L6"/>
  <c r="K6"/>
  <c r="I6"/>
  <c r="G6"/>
  <c r="F6"/>
  <c r="D6"/>
  <c r="Q5"/>
  <c r="M12"/>
  <c r="L5"/>
  <c r="K5"/>
  <c r="I5"/>
  <c r="G5"/>
  <c r="F5"/>
  <c r="D5"/>
  <c r="J12" i="10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9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8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7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6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4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P10" i="31" l="1"/>
  <c r="N10"/>
  <c r="Q10"/>
  <c r="N9"/>
  <c r="Q9"/>
  <c r="P8"/>
  <c r="N8"/>
  <c r="Q8"/>
  <c r="N7"/>
  <c r="Q7"/>
  <c r="P6"/>
  <c r="I12"/>
  <c r="M12"/>
  <c r="N6"/>
  <c r="Q6"/>
  <c r="L12"/>
  <c r="F12"/>
  <c r="Q5"/>
  <c r="D12"/>
  <c r="G12"/>
  <c r="N5"/>
  <c r="P5"/>
  <c r="P7"/>
  <c r="P9"/>
  <c r="P11"/>
  <c r="K12"/>
  <c r="O12"/>
  <c r="N12" s="1"/>
  <c r="N10" i="30"/>
  <c r="Q10"/>
  <c r="Q9"/>
  <c r="P8"/>
  <c r="M12"/>
  <c r="N8"/>
  <c r="Q8"/>
  <c r="N7"/>
  <c r="I12"/>
  <c r="Q7"/>
  <c r="P6"/>
  <c r="F12"/>
  <c r="N6"/>
  <c r="Q6"/>
  <c r="L12"/>
  <c r="Q5"/>
  <c r="D12"/>
  <c r="G12"/>
  <c r="N5"/>
  <c r="P5"/>
  <c r="P7"/>
  <c r="P9"/>
  <c r="P11"/>
  <c r="K12"/>
  <c r="O12"/>
  <c r="N12" s="1"/>
  <c r="P10" i="29"/>
  <c r="N10"/>
  <c r="Q10"/>
  <c r="N9"/>
  <c r="Q9"/>
  <c r="P8"/>
  <c r="N8"/>
  <c r="Q8"/>
  <c r="Q7"/>
  <c r="M12"/>
  <c r="N6"/>
  <c r="Q6"/>
  <c r="L12"/>
  <c r="F12"/>
  <c r="Q5"/>
  <c r="D12"/>
  <c r="G12"/>
  <c r="N5"/>
  <c r="P5"/>
  <c r="P7"/>
  <c r="P9"/>
  <c r="P11"/>
  <c r="K12"/>
  <c r="O12"/>
  <c r="N12" s="1"/>
  <c r="N10" i="28"/>
  <c r="P10"/>
  <c r="P9"/>
  <c r="N9"/>
  <c r="Q9"/>
  <c r="N8"/>
  <c r="P8"/>
  <c r="P7"/>
  <c r="N7"/>
  <c r="Q7"/>
  <c r="N6"/>
  <c r="P6"/>
  <c r="F12"/>
  <c r="K12"/>
  <c r="L12"/>
  <c r="D12"/>
  <c r="N5"/>
  <c r="P5"/>
  <c r="Q5"/>
  <c r="Q6"/>
  <c r="Q8"/>
  <c r="Q10"/>
  <c r="G12"/>
  <c r="I12"/>
  <c r="O12"/>
  <c r="P10" i="27"/>
  <c r="N9"/>
  <c r="N8"/>
  <c r="Q8"/>
  <c r="I12"/>
  <c r="P6"/>
  <c r="Q6"/>
  <c r="L12"/>
  <c r="F12"/>
  <c r="G12"/>
  <c r="N5"/>
  <c r="P5"/>
  <c r="P7"/>
  <c r="P9"/>
  <c r="Q10"/>
  <c r="P11"/>
  <c r="K12"/>
  <c r="O12"/>
  <c r="D12"/>
  <c r="P10" i="26"/>
  <c r="N10"/>
  <c r="Q10"/>
  <c r="N9"/>
  <c r="Q9"/>
  <c r="P8"/>
  <c r="F12"/>
  <c r="N8"/>
  <c r="Q8"/>
  <c r="N7"/>
  <c r="I12"/>
  <c r="Q7"/>
  <c r="M12"/>
  <c r="N6"/>
  <c r="Q6"/>
  <c r="L12"/>
  <c r="Q5"/>
  <c r="D12"/>
  <c r="G12"/>
  <c r="N5"/>
  <c r="P5"/>
  <c r="P7"/>
  <c r="P9"/>
  <c r="P11"/>
  <c r="K12"/>
  <c r="O12"/>
  <c r="N10" i="25"/>
  <c r="P10"/>
  <c r="P9"/>
  <c r="N9"/>
  <c r="Q9"/>
  <c r="P8"/>
  <c r="N8"/>
  <c r="P7"/>
  <c r="N7"/>
  <c r="Q7"/>
  <c r="P6"/>
  <c r="L12"/>
  <c r="D12"/>
  <c r="N5"/>
  <c r="P5"/>
  <c r="F12"/>
  <c r="Q5"/>
  <c r="Q6"/>
  <c r="Q8"/>
  <c r="Q10"/>
  <c r="G12"/>
  <c r="I12"/>
  <c r="O12"/>
  <c r="P10" i="24"/>
  <c r="N10"/>
  <c r="Q10"/>
  <c r="Q9"/>
  <c r="N8"/>
  <c r="Q8"/>
  <c r="N7"/>
  <c r="I12"/>
  <c r="M12"/>
  <c r="Q7"/>
  <c r="P6"/>
  <c r="N6"/>
  <c r="Q6"/>
  <c r="L12"/>
  <c r="F12"/>
  <c r="Q5"/>
  <c r="D12"/>
  <c r="G12"/>
  <c r="N5"/>
  <c r="P5"/>
  <c r="P7"/>
  <c r="P9"/>
  <c r="P11"/>
  <c r="K12"/>
  <c r="O12"/>
  <c r="N12" s="1"/>
  <c r="M12" i="23"/>
  <c r="P10"/>
  <c r="N9"/>
  <c r="Q9"/>
  <c r="N8"/>
  <c r="P8"/>
  <c r="P7"/>
  <c r="D12"/>
  <c r="N7"/>
  <c r="Q7"/>
  <c r="P6"/>
  <c r="L12"/>
  <c r="N5"/>
  <c r="P5"/>
  <c r="F12"/>
  <c r="Q5"/>
  <c r="Q6"/>
  <c r="Q8"/>
  <c r="Q10"/>
  <c r="P11"/>
  <c r="G12"/>
  <c r="K12"/>
  <c r="O12"/>
  <c r="N12" s="1"/>
  <c r="N10" i="22"/>
  <c r="P10"/>
  <c r="P9"/>
  <c r="N9"/>
  <c r="Q9"/>
  <c r="N8"/>
  <c r="P8"/>
  <c r="P7"/>
  <c r="N7"/>
  <c r="Q7"/>
  <c r="K12"/>
  <c r="I12"/>
  <c r="N6"/>
  <c r="P6"/>
  <c r="F12"/>
  <c r="L12"/>
  <c r="D12"/>
  <c r="Q5"/>
  <c r="Q6"/>
  <c r="Q8"/>
  <c r="Q10"/>
  <c r="G12"/>
  <c r="O12"/>
  <c r="N12" s="1"/>
  <c r="N10" i="21"/>
  <c r="K12"/>
  <c r="P10"/>
  <c r="P9"/>
  <c r="N9"/>
  <c r="Q9"/>
  <c r="N8"/>
  <c r="P8"/>
  <c r="N7"/>
  <c r="Q7"/>
  <c r="N6"/>
  <c r="D12"/>
  <c r="P6"/>
  <c r="I12"/>
  <c r="L12"/>
  <c r="N5"/>
  <c r="F12"/>
  <c r="Q5"/>
  <c r="Q6"/>
  <c r="Q8"/>
  <c r="Q10"/>
  <c r="G12"/>
  <c r="M12"/>
  <c r="O12"/>
  <c r="N10" i="20"/>
  <c r="Q10"/>
  <c r="Q9"/>
  <c r="M12"/>
  <c r="N8"/>
  <c r="Q8"/>
  <c r="N7"/>
  <c r="Q7"/>
  <c r="P6"/>
  <c r="I12"/>
  <c r="N6"/>
  <c r="Q6"/>
  <c r="L12"/>
  <c r="Q5"/>
  <c r="D12"/>
  <c r="G12"/>
  <c r="N5"/>
  <c r="P5"/>
  <c r="P7"/>
  <c r="P9"/>
  <c r="P11"/>
  <c r="K12"/>
  <c r="O12"/>
  <c r="N10" i="19"/>
  <c r="Q10"/>
  <c r="Q9"/>
  <c r="N8"/>
  <c r="Q8"/>
  <c r="N7"/>
  <c r="Q7"/>
  <c r="P6"/>
  <c r="F12"/>
  <c r="M12"/>
  <c r="N6"/>
  <c r="Q6"/>
  <c r="L12"/>
  <c r="G12"/>
  <c r="Q5"/>
  <c r="D12"/>
  <c r="N5"/>
  <c r="P5"/>
  <c r="P7"/>
  <c r="P9"/>
  <c r="P11"/>
  <c r="K12"/>
  <c r="O12"/>
  <c r="P10" i="18"/>
  <c r="N10"/>
  <c r="Q10"/>
  <c r="N9"/>
  <c r="Q9"/>
  <c r="P8"/>
  <c r="N8"/>
  <c r="Q8"/>
  <c r="N7"/>
  <c r="Q7"/>
  <c r="P6"/>
  <c r="I12"/>
  <c r="M12"/>
  <c r="N6"/>
  <c r="Q6"/>
  <c r="L12"/>
  <c r="F12"/>
  <c r="Q5"/>
  <c r="D12"/>
  <c r="G12"/>
  <c r="N5"/>
  <c r="P5"/>
  <c r="P7"/>
  <c r="P9"/>
  <c r="P11"/>
  <c r="K12"/>
  <c r="O12"/>
  <c r="N10" i="17"/>
  <c r="Q10"/>
  <c r="N9"/>
  <c r="F12"/>
  <c r="Q9"/>
  <c r="P8"/>
  <c r="N8"/>
  <c r="Q8"/>
  <c r="N7"/>
  <c r="I12"/>
  <c r="Q7"/>
  <c r="M12"/>
  <c r="N6"/>
  <c r="Q6"/>
  <c r="L12"/>
  <c r="Q5"/>
  <c r="G12"/>
  <c r="N5"/>
  <c r="P5"/>
  <c r="P7"/>
  <c r="P9"/>
  <c r="P11"/>
  <c r="K12"/>
  <c r="O12"/>
  <c r="D12"/>
  <c r="P10" i="16"/>
  <c r="M12"/>
  <c r="N10"/>
  <c r="Q10"/>
  <c r="N9"/>
  <c r="Q9"/>
  <c r="N8"/>
  <c r="Q8"/>
  <c r="Q7"/>
  <c r="P6"/>
  <c r="I12"/>
  <c r="N6"/>
  <c r="Q6"/>
  <c r="L12"/>
  <c r="F12"/>
  <c r="G12"/>
  <c r="Q5"/>
  <c r="D12"/>
  <c r="N5"/>
  <c r="P5"/>
  <c r="P7"/>
  <c r="P9"/>
  <c r="P11"/>
  <c r="K12"/>
  <c r="O12"/>
  <c r="M12" i="15"/>
  <c r="P10"/>
  <c r="N9"/>
  <c r="Q9"/>
  <c r="N8"/>
  <c r="P8"/>
  <c r="P7"/>
  <c r="N7"/>
  <c r="Q7"/>
  <c r="P6"/>
  <c r="K12"/>
  <c r="L12"/>
  <c r="D12"/>
  <c r="N5"/>
  <c r="P5"/>
  <c r="F12"/>
  <c r="Q5"/>
  <c r="Q6"/>
  <c r="Q8"/>
  <c r="Q10"/>
  <c r="G12"/>
  <c r="I12"/>
  <c r="O12"/>
  <c r="N10" i="14"/>
  <c r="P10"/>
  <c r="P9"/>
  <c r="N9"/>
  <c r="Q9"/>
  <c r="N8"/>
  <c r="P8"/>
  <c r="P7"/>
  <c r="N7"/>
  <c r="Q7"/>
  <c r="N6"/>
  <c r="P6"/>
  <c r="F12"/>
  <c r="K12"/>
  <c r="L12"/>
  <c r="I12"/>
  <c r="D12"/>
  <c r="Q5"/>
  <c r="N5"/>
  <c r="P5"/>
  <c r="Q6"/>
  <c r="Q8"/>
  <c r="Q10"/>
  <c r="G12"/>
  <c r="O12"/>
  <c r="N12" s="1"/>
  <c r="N10" i="13"/>
  <c r="P10"/>
  <c r="P9"/>
  <c r="K12"/>
  <c r="N9"/>
  <c r="Q9"/>
  <c r="M12"/>
  <c r="P8"/>
  <c r="P7"/>
  <c r="N7"/>
  <c r="Q7"/>
  <c r="N6"/>
  <c r="P6"/>
  <c r="L12"/>
  <c r="D12"/>
  <c r="N5"/>
  <c r="P5"/>
  <c r="F12"/>
  <c r="Q5"/>
  <c r="Q6"/>
  <c r="Q8"/>
  <c r="Q10"/>
  <c r="G12"/>
  <c r="I12"/>
  <c r="O12"/>
  <c r="N10" i="12"/>
  <c r="P10"/>
  <c r="P9"/>
  <c r="N9"/>
  <c r="Q9"/>
  <c r="N8"/>
  <c r="M12"/>
  <c r="P8"/>
  <c r="K12"/>
  <c r="P7"/>
  <c r="N7"/>
  <c r="Q7"/>
  <c r="N6"/>
  <c r="P6"/>
  <c r="F12"/>
  <c r="L12"/>
  <c r="I12"/>
  <c r="D12"/>
  <c r="Q5"/>
  <c r="N5"/>
  <c r="P5"/>
  <c r="Q6"/>
  <c r="Q8"/>
  <c r="Q10"/>
  <c r="G12"/>
  <c r="O12"/>
  <c r="P10" i="11"/>
  <c r="N10"/>
  <c r="Q10"/>
  <c r="N9"/>
  <c r="Q8"/>
  <c r="N7"/>
  <c r="N6"/>
  <c r="K12"/>
  <c r="P6"/>
  <c r="Q6"/>
  <c r="L12"/>
  <c r="D12"/>
  <c r="F12"/>
  <c r="N5"/>
  <c r="P5"/>
  <c r="P7"/>
  <c r="P9"/>
  <c r="P11"/>
  <c r="G12"/>
  <c r="I12"/>
  <c r="O12"/>
  <c r="N10" i="10"/>
  <c r="Q10"/>
  <c r="N9"/>
  <c r="Q9"/>
  <c r="P8"/>
  <c r="I12"/>
  <c r="N8"/>
  <c r="Q8"/>
  <c r="Q7"/>
  <c r="M12"/>
  <c r="N6"/>
  <c r="Q6"/>
  <c r="L12"/>
  <c r="F12"/>
  <c r="Q5"/>
  <c r="D12"/>
  <c r="G12"/>
  <c r="N5"/>
  <c r="P5"/>
  <c r="P7"/>
  <c r="P9"/>
  <c r="P11"/>
  <c r="K12"/>
  <c r="O12"/>
  <c r="N10" i="9"/>
  <c r="Q10"/>
  <c r="N9"/>
  <c r="I12"/>
  <c r="Q9"/>
  <c r="N8"/>
  <c r="Q8"/>
  <c r="M12"/>
  <c r="Q7"/>
  <c r="P6"/>
  <c r="F12"/>
  <c r="N6"/>
  <c r="Q6"/>
  <c r="L12"/>
  <c r="Q5"/>
  <c r="D12"/>
  <c r="G12"/>
  <c r="N5"/>
  <c r="P5"/>
  <c r="P7"/>
  <c r="P9"/>
  <c r="P11"/>
  <c r="K12"/>
  <c r="O12"/>
  <c r="P10" i="8"/>
  <c r="N10"/>
  <c r="Q10"/>
  <c r="Q9"/>
  <c r="N8"/>
  <c r="Q8"/>
  <c r="N7"/>
  <c r="Q7"/>
  <c r="P6"/>
  <c r="F12"/>
  <c r="M12"/>
  <c r="N6"/>
  <c r="Q6"/>
  <c r="I12"/>
  <c r="L12"/>
  <c r="Q5"/>
  <c r="D12"/>
  <c r="G12"/>
  <c r="N5"/>
  <c r="P5"/>
  <c r="P7"/>
  <c r="P9"/>
  <c r="P11"/>
  <c r="K12"/>
  <c r="O12"/>
  <c r="N10" i="7"/>
  <c r="Q10"/>
  <c r="Q9"/>
  <c r="P8"/>
  <c r="N8"/>
  <c r="Q8"/>
  <c r="N7"/>
  <c r="Q7"/>
  <c r="P6"/>
  <c r="I12"/>
  <c r="M12"/>
  <c r="N6"/>
  <c r="Q6"/>
  <c r="L12"/>
  <c r="F12"/>
  <c r="Q5"/>
  <c r="D12"/>
  <c r="G12"/>
  <c r="N5"/>
  <c r="P5"/>
  <c r="P7"/>
  <c r="P9"/>
  <c r="P11"/>
  <c r="K12"/>
  <c r="O12"/>
  <c r="N10" i="6"/>
  <c r="Q10"/>
  <c r="N9"/>
  <c r="Q9"/>
  <c r="P8"/>
  <c r="N8"/>
  <c r="Q8"/>
  <c r="N7"/>
  <c r="Q7"/>
  <c r="P6"/>
  <c r="M12"/>
  <c r="N6"/>
  <c r="Q6"/>
  <c r="I12"/>
  <c r="L12"/>
  <c r="F12"/>
  <c r="Q5"/>
  <c r="D12"/>
  <c r="G12"/>
  <c r="N5"/>
  <c r="P5"/>
  <c r="P7"/>
  <c r="P9"/>
  <c r="P11"/>
  <c r="K12"/>
  <c r="O12"/>
  <c r="P10" i="4"/>
  <c r="N10"/>
  <c r="Q10"/>
  <c r="N9"/>
  <c r="F12"/>
  <c r="Q9"/>
  <c r="N8"/>
  <c r="Q8"/>
  <c r="Q7"/>
  <c r="P6"/>
  <c r="Q6"/>
  <c r="M12"/>
  <c r="N6"/>
  <c r="I12"/>
  <c r="L12"/>
  <c r="Q5"/>
  <c r="D12"/>
  <c r="G12"/>
  <c r="N5"/>
  <c r="P5"/>
  <c r="P7"/>
  <c r="P9"/>
  <c r="P11"/>
  <c r="K12"/>
  <c r="O12"/>
  <c r="P12" i="31" l="1"/>
  <c r="Q12"/>
  <c r="P12" i="30"/>
  <c r="Q12"/>
  <c r="P12" i="29"/>
  <c r="Q12"/>
  <c r="P12" i="28"/>
  <c r="Q12"/>
  <c r="N12"/>
  <c r="P12" i="27"/>
  <c r="Q12"/>
  <c r="N12"/>
  <c r="N12" i="26"/>
  <c r="P12"/>
  <c r="Q12"/>
  <c r="P12" i="25"/>
  <c r="Q12"/>
  <c r="N12"/>
  <c r="P12" i="24"/>
  <c r="Q12"/>
  <c r="P12" i="23"/>
  <c r="Q12"/>
  <c r="P12" i="22"/>
  <c r="Q12"/>
  <c r="N12" i="21"/>
  <c r="P12"/>
  <c r="Q12"/>
  <c r="P12" i="20"/>
  <c r="Q12"/>
  <c r="N12"/>
  <c r="N12" i="19"/>
  <c r="P12"/>
  <c r="Q12"/>
  <c r="P12" i="18"/>
  <c r="Q12"/>
  <c r="N12"/>
  <c r="N12" i="17"/>
  <c r="P12"/>
  <c r="Q12"/>
  <c r="P12" i="16"/>
  <c r="Q12"/>
  <c r="N12"/>
  <c r="P12" i="15"/>
  <c r="Q12"/>
  <c r="N12"/>
  <c r="P12" i="14"/>
  <c r="Q12"/>
  <c r="P12" i="13"/>
  <c r="Q12"/>
  <c r="N12"/>
  <c r="N12" i="12"/>
  <c r="P12"/>
  <c r="Q12"/>
  <c r="P12" i="11"/>
  <c r="Q12"/>
  <c r="N12"/>
  <c r="P12" i="10"/>
  <c r="Q12"/>
  <c r="N12"/>
  <c r="P12" i="9"/>
  <c r="Q12"/>
  <c r="N12"/>
  <c r="P12" i="8"/>
  <c r="Q12"/>
  <c r="N12"/>
  <c r="P12" i="7"/>
  <c r="Q12"/>
  <c r="N12"/>
  <c r="P12" i="6"/>
  <c r="Q12"/>
  <c r="N12"/>
  <c r="P12" i="4"/>
  <c r="Q12"/>
  <c r="N12"/>
</calcChain>
</file>

<file path=xl/sharedStrings.xml><?xml version="1.0" encoding="utf-8"?>
<sst xmlns="http://schemas.openxmlformats.org/spreadsheetml/2006/main" count="810" uniqueCount="45">
  <si>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</si>
  <si>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</si>
  <si>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</si>
  <si>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</si>
  <si>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</si>
  <si>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</si>
  <si>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</si>
  <si>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</si>
  <si>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</si>
  <si>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</si>
  <si>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</si>
  <si>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</si>
  <si>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</si>
  <si>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</si>
  <si>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</si>
  <si>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</si>
  <si>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</si>
  <si>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Ansbach</t>
  </si>
  <si>
    <t>Quelle: Bundesinstitut für Berufsbildung, Erhebung zum 30. September 2011</t>
  </si>
  <si>
    <t>Neu abgeschlossene Ausbildungsverträge vom 01. Oktober 2010 bis zum 30. September 2011, unterteilt nach Zuständigkeitsbereichen und Geschlecht
 in Aschaffenburg</t>
  </si>
  <si>
    <t>Neu abgeschlossene Ausbildungsverträge vom 01. Oktober 2010 bis zum 30. September 2011, unterteilt nach Zuständigkeitsbereichen und Geschlecht
 in Bamberg</t>
  </si>
  <si>
    <t>Neu abgeschlossene Ausbildungsverträge vom 01. Oktober 2010 bis zum 30. September 2011, unterteilt nach Zuständigkeitsbereichen und Geschlecht
 in Bayreuth</t>
  </si>
  <si>
    <t>Neu abgeschlossene Ausbildungsverträge vom 01. Oktober 2010 bis zum 30. September 2011, unterteilt nach Zuständigkeitsbereichen und Geschlecht
 in Coburg</t>
  </si>
  <si>
    <t>Neu abgeschlossene Ausbildungsverträge vom 01. Oktober 2010 bis zum 30. September 2011, unterteilt nach Zuständigkeitsbereichen und Geschlecht
 in Hof</t>
  </si>
  <si>
    <t>Neu abgeschlossene Ausbildungsverträge vom 01. Oktober 2010 bis zum 30. September 2011, unterteilt nach Zuständigkeitsbereichen und Geschlecht
 in Nürnberg</t>
  </si>
  <si>
    <t>Neu abgeschlossene Ausbildungsverträge vom 01. Oktober 2010 bis zum 30. September 2011, unterteilt nach Zuständigkeitsbereichen und Geschlecht
 in Regensburg</t>
  </si>
  <si>
    <t>Neu abgeschlossene Ausbildungsverträge vom 01. Oktober 2010 bis zum 30. September 2011, unterteilt nach Zuständigkeitsbereichen und Geschlecht
 in Schwandorf</t>
  </si>
  <si>
    <t>Neu abgeschlossene Ausbildungsverträge vom 01. Oktober 2010 bis zum 30. September 2011, unterteilt nach Zuständigkeitsbereichen und Geschlecht
 in Schweinfurt</t>
  </si>
  <si>
    <t>Neu abgeschlossene Ausbildungsverträge vom 01. Oktober 2010 bis zum 30. September 2011, unterteilt nach Zuständigkeitsbereichen und Geschlecht
 in Weiden</t>
  </si>
  <si>
    <t>Neu abgeschlossene Ausbildungsverträge vom 01. Oktober 2010 bis zum 30. September 2011, unterteilt nach Zuständigkeitsbereichen und Geschlecht
 in Weißenburg</t>
  </si>
  <si>
    <t>Neu abgeschlossene Ausbildungsverträge vom 01. Oktober 2010 bis zum 30. September 2011, unterteilt nach Zuständigkeitsbereichen und Geschlecht
 in Würzburg</t>
  </si>
  <si>
    <t>Neu abgeschlossene Ausbildungsverträge vom 01. Oktober 2010 bis zum 30. September 2011, unterteilt nach Zuständigkeitsbereichen und Geschlecht
 in Augsburg</t>
  </si>
  <si>
    <t>Neu abgeschlossene Ausbildungsverträge vom 01. Oktober 2010 bis zum 30. September 2011, unterteilt nach Zuständigkeitsbereichen und Geschlecht
 in Deggendorf</t>
  </si>
  <si>
    <t>Neu abgeschlossene Ausbildungsverträge vom 01. Oktober 2010 bis zum 30. September 2011, unterteilt nach Zuständigkeitsbereichen und Geschlecht
 in Donauwörth</t>
  </si>
  <si>
    <t>Neu abgeschlossene Ausbildungsverträge vom 01. Oktober 2010 bis zum 30. September 2011, unterteilt nach Zuständigkeitsbereichen und Geschlecht
 in Freising</t>
  </si>
  <si>
    <t>Neu abgeschlossene Ausbildungsverträge vom 01. Oktober 2010 bis zum 30. September 2011, unterteilt nach Zuständigkeitsbereichen und Geschlecht
 in Ingolstadt</t>
  </si>
  <si>
    <t>Neu abgeschlossene Ausbildungsverträge vom 01. Oktober 2010 bis zum 30. September 2011, unterteilt nach Zuständigkeitsbereichen und Geschlecht
 in Kempten</t>
  </si>
  <si>
    <t>Neu abgeschlossene Ausbildungsverträge vom 01. Oktober 2010 bis zum 30. September 2011, unterteilt nach Zuständigkeitsbereichen und Geschlecht
 in Landshut</t>
  </si>
  <si>
    <t>Neu abgeschlossene Ausbildungsverträge vom 01. Oktober 2010 bis zum 30. September 2011, unterteilt nach Zuständigkeitsbereichen und Geschlecht
 in Memmingen</t>
  </si>
  <si>
    <t>Neu abgeschlossene Ausbildungsverträge vom 01. Oktober 2010 bis zum 30. September 2011, unterteilt nach Zuständigkeitsbereichen und Geschlecht
 in München</t>
  </si>
  <si>
    <t>Neu abgeschlossene Ausbildungsverträge vom 01. Oktober 2010 bis zum 30. September 2011, unterteilt nach Zuständigkeitsbereichen und Geschlecht
 in Passau</t>
  </si>
  <si>
    <t>Neu abgeschlossene Ausbildungsverträge vom 01. Oktober 2010 bis zum 30. September 2011, unterteilt nach Zuständigkeitsbereichen und Geschlecht
 in Pfarrkirchen</t>
  </si>
  <si>
    <t>Neu abgeschlossene Ausbildungsverträge vom 01. Oktober 2010 bis zum 30. September 2011, unterteilt nach Zuständigkeitsbereichen und Geschlecht
 in Rosenheim</t>
  </si>
  <si>
    <t>Neu abgeschlossene Ausbildungsverträge vom 01. Oktober 2010 bis zum 30. September 2011, unterteilt nach Zuständigkeitsbereichen und Geschlecht
 in Traunstein</t>
  </si>
  <si>
    <t>Neu abgeschlossene Ausbildungsverträge vom 01. Oktober 2010 bis zum 30. September 2011, unterteilt nach Zuständigkeitsbereichen und Geschlecht
 in Weilheim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</si>
</sst>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0.doc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1.doc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2.doc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3.doc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4.doc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5.doc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6.doc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7.doc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8.doc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9.doc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0.doc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1.doc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2.doc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3.doc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4.doc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5.doc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6.doc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7.doc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5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6.doc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7.doc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8.doc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9.doc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718</v>
      </c>
      <c r="D5" s="24">
        <f t="shared" ref="D5:D12" si="0">IF(C5+E5&lt;&gt;0,100*(C5/(C5+E5)),".")</f>
        <v>60.488626790227464</v>
      </c>
      <c r="E5" s="23">
        <v>469</v>
      </c>
      <c r="F5" s="24">
        <f t="shared" ref="F5:F12" si="1">IF(E5+C5&lt;&gt;0,100*(E5/(E5+C5)),".")</f>
        <v>39.511373209772536</v>
      </c>
      <c r="G5" s="25">
        <f>E5+C5</f>
        <v>1187</v>
      </c>
      <c r="H5" s="23">
        <v>68</v>
      </c>
      <c r="I5" s="24">
        <f t="shared" ref="I5:I12" si="2">IF(H5+J5&lt;&gt;0,100*(H5/(H5+J5)),".")</f>
        <v>50.746268656716417</v>
      </c>
      <c r="J5" s="23">
        <v>66</v>
      </c>
      <c r="K5" s="24">
        <f t="shared" ref="K5:K12" si="3">IF(J5+H5&lt;&gt;0,100*(J5/(J5+H5)),".")</f>
        <v>49.253731343283583</v>
      </c>
      <c r="L5" s="25">
        <f>J5+H5</f>
        <v>134</v>
      </c>
      <c r="M5" s="23">
        <v>786</v>
      </c>
      <c r="N5" s="24">
        <f t="shared" ref="N5:N12" si="4">IF(M5+O5&lt;&gt;0,100*(M5/(M5+O5)),".")</f>
        <v>59.500378501135501</v>
      </c>
      <c r="O5" s="23">
        <v>535</v>
      </c>
      <c r="P5" s="26">
        <f t="shared" ref="P5:P12" si="5">IF(O5+M5&lt;&gt;0,100*(O5/(O5+M5)),".")</f>
        <v>40.499621498864499</v>
      </c>
      <c r="Q5" s="25">
        <f>O5+M5</f>
        <v>1321</v>
      </c>
    </row>
    <row r="6" spans="1:17" ht="15" customHeight="1">
      <c r="A6" s="21"/>
      <c r="B6" s="22" t="s">
        <v>9</v>
      </c>
      <c r="C6" s="23">
        <v>417</v>
      </c>
      <c r="D6" s="24">
        <f t="shared" si="0"/>
        <v>75.13513513513513</v>
      </c>
      <c r="E6" s="23">
        <v>138</v>
      </c>
      <c r="F6" s="24">
        <f t="shared" si="1"/>
        <v>24.864864864864867</v>
      </c>
      <c r="G6" s="25">
        <f>E6+C6</f>
        <v>555</v>
      </c>
      <c r="H6" s="23">
        <v>152</v>
      </c>
      <c r="I6" s="24">
        <f t="shared" si="2"/>
        <v>77.157360406091371</v>
      </c>
      <c r="J6" s="23">
        <v>45</v>
      </c>
      <c r="K6" s="24">
        <f t="shared" si="3"/>
        <v>22.842639593908629</v>
      </c>
      <c r="L6" s="25">
        <f>J6+H6</f>
        <v>197</v>
      </c>
      <c r="M6" s="23">
        <v>569</v>
      </c>
      <c r="N6" s="24">
        <f t="shared" si="4"/>
        <v>75.664893617021278</v>
      </c>
      <c r="O6" s="23">
        <v>183</v>
      </c>
      <c r="P6" s="26">
        <f t="shared" si="5"/>
        <v>24.335106382978726</v>
      </c>
      <c r="Q6" s="25">
        <f>O6+M6</f>
        <v>752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39.285714285714285</v>
      </c>
      <c r="E7" s="23">
        <v>17</v>
      </c>
      <c r="F7" s="24">
        <f t="shared" si="1"/>
        <v>60.714285714285708</v>
      </c>
      <c r="G7" s="25">
        <f t="shared" ref="G7:G12" si="6">E7+C7</f>
        <v>28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11</v>
      </c>
      <c r="N7" s="24">
        <f t="shared" si="4"/>
        <v>39.285714285714285</v>
      </c>
      <c r="O7" s="23">
        <v>17</v>
      </c>
      <c r="P7" s="26">
        <f t="shared" si="5"/>
        <v>60.714285714285708</v>
      </c>
      <c r="Q7" s="25">
        <f t="shared" ref="Q7:Q12" si="8">O7+M7</f>
        <v>28</v>
      </c>
    </row>
    <row r="8" spans="1:17" ht="15" customHeight="1">
      <c r="A8" s="21"/>
      <c r="B8" s="22" t="s">
        <v>11</v>
      </c>
      <c r="C8" s="23">
        <v>14</v>
      </c>
      <c r="D8" s="24">
        <f t="shared" si="0"/>
        <v>60.869565217391312</v>
      </c>
      <c r="E8" s="23">
        <v>9</v>
      </c>
      <c r="F8" s="24">
        <f t="shared" si="1"/>
        <v>39.130434782608695</v>
      </c>
      <c r="G8" s="25">
        <f t="shared" si="6"/>
        <v>23</v>
      </c>
      <c r="H8" s="23">
        <v>57</v>
      </c>
      <c r="I8" s="24">
        <f t="shared" si="2"/>
        <v>85.074626865671647</v>
      </c>
      <c r="J8" s="23">
        <v>10</v>
      </c>
      <c r="K8" s="24">
        <f t="shared" si="3"/>
        <v>14.925373134328357</v>
      </c>
      <c r="L8" s="25">
        <f t="shared" si="7"/>
        <v>67</v>
      </c>
      <c r="M8" s="23">
        <v>71</v>
      </c>
      <c r="N8" s="24">
        <f t="shared" si="4"/>
        <v>78.888888888888886</v>
      </c>
      <c r="O8" s="23">
        <v>19</v>
      </c>
      <c r="P8" s="26">
        <f t="shared" si="5"/>
        <v>21.111111111111111</v>
      </c>
      <c r="Q8" s="25">
        <f t="shared" si="8"/>
        <v>90</v>
      </c>
    </row>
    <row r="9" spans="1:17" ht="15" customHeight="1">
      <c r="A9" s="21"/>
      <c r="B9" s="22" t="s">
        <v>12</v>
      </c>
      <c r="C9" s="23">
        <v>12</v>
      </c>
      <c r="D9" s="24">
        <f t="shared" si="0"/>
        <v>6.4516129032258061</v>
      </c>
      <c r="E9" s="23">
        <v>174</v>
      </c>
      <c r="F9" s="24">
        <f t="shared" si="1"/>
        <v>93.548387096774192</v>
      </c>
      <c r="G9" s="25">
        <f t="shared" si="6"/>
        <v>186</v>
      </c>
      <c r="H9" s="23">
        <v>0</v>
      </c>
      <c r="I9" s="24">
        <f t="shared" si="2"/>
        <v>0</v>
      </c>
      <c r="J9" s="23">
        <v>7</v>
      </c>
      <c r="K9" s="24">
        <f t="shared" si="3"/>
        <v>100</v>
      </c>
      <c r="L9" s="25">
        <f t="shared" si="7"/>
        <v>7</v>
      </c>
      <c r="M9" s="23">
        <v>12</v>
      </c>
      <c r="N9" s="24">
        <f t="shared" si="4"/>
        <v>6.2176165803108807</v>
      </c>
      <c r="O9" s="23">
        <v>181</v>
      </c>
      <c r="P9" s="26">
        <f t="shared" si="5"/>
        <v>93.782383419689126</v>
      </c>
      <c r="Q9" s="25">
        <f t="shared" si="8"/>
        <v>193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4</v>
      </c>
      <c r="E10" s="23">
        <v>24</v>
      </c>
      <c r="F10" s="24">
        <f t="shared" si="1"/>
        <v>96</v>
      </c>
      <c r="G10" s="25">
        <f t="shared" si="6"/>
        <v>25</v>
      </c>
      <c r="H10" s="23">
        <v>0</v>
      </c>
      <c r="I10" s="24">
        <f t="shared" si="2"/>
        <v>0</v>
      </c>
      <c r="J10" s="23">
        <v>11</v>
      </c>
      <c r="K10" s="24">
        <f t="shared" si="3"/>
        <v>100</v>
      </c>
      <c r="L10" s="25">
        <f t="shared" si="7"/>
        <v>11</v>
      </c>
      <c r="M10" s="23">
        <v>1</v>
      </c>
      <c r="N10" s="24">
        <f t="shared" si="4"/>
        <v>2.7777777777777777</v>
      </c>
      <c r="O10" s="23">
        <v>35</v>
      </c>
      <c r="P10" s="26">
        <f t="shared" si="5"/>
        <v>97.222222222222214</v>
      </c>
      <c r="Q10" s="25">
        <f t="shared" si="8"/>
        <v>36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1173</v>
      </c>
      <c r="D12" s="34">
        <f t="shared" si="0"/>
        <v>58.532934131736525</v>
      </c>
      <c r="E12" s="33">
        <f>SUM(E5:E11)</f>
        <v>831</v>
      </c>
      <c r="F12" s="34">
        <f t="shared" si="1"/>
        <v>41.467065868263475</v>
      </c>
      <c r="G12" s="35">
        <f t="shared" si="6"/>
        <v>2004</v>
      </c>
      <c r="H12" s="33">
        <f>SUM(H5:H11)</f>
        <v>277</v>
      </c>
      <c r="I12" s="34">
        <f t="shared" si="2"/>
        <v>66.586538461538453</v>
      </c>
      <c r="J12" s="33">
        <f>SUM(J5:J11)</f>
        <v>139</v>
      </c>
      <c r="K12" s="34">
        <f t="shared" si="3"/>
        <v>33.413461538461533</v>
      </c>
      <c r="L12" s="35">
        <f t="shared" si="7"/>
        <v>416</v>
      </c>
      <c r="M12" s="33">
        <f>SUM(M5:M11)</f>
        <v>1450</v>
      </c>
      <c r="N12" s="34">
        <f t="shared" si="4"/>
        <v>59.917355371900825</v>
      </c>
      <c r="O12" s="33">
        <f>SUM(O5:O11)</f>
        <v>970</v>
      </c>
      <c r="P12" s="36">
        <f t="shared" si="5"/>
        <v>40.082644628099175</v>
      </c>
      <c r="Q12" s="35">
        <f t="shared" si="8"/>
        <v>2420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14.12.2011&amp;RAnsbach</oddHeader>
    <oddFooter>&amp;R&amp;10Tabelle 41.2 mw</oddFooter>
  </headerFooter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1187</v>
      </c>
      <c r="D5" s="24">
        <f t="shared" ref="D5:D12" si="0">IF(C5+E5&lt;&gt;0,100*(C5/(C5+E5)),".")</f>
        <v>61.726469058762348</v>
      </c>
      <c r="E5" s="23">
        <v>736</v>
      </c>
      <c r="F5" s="24">
        <f t="shared" ref="F5:F12" si="1">IF(E5+C5&lt;&gt;0,100*(E5/(E5+C5)),".")</f>
        <v>38.273530941237652</v>
      </c>
      <c r="G5" s="25">
        <f>E5+C5</f>
        <v>1923</v>
      </c>
      <c r="H5" s="23">
        <v>68</v>
      </c>
      <c r="I5" s="24">
        <f t="shared" ref="I5:I12" si="2">IF(H5+J5&lt;&gt;0,100*(H5/(H5+J5)),".")</f>
        <v>49.635036496350367</v>
      </c>
      <c r="J5" s="23">
        <v>69</v>
      </c>
      <c r="K5" s="24">
        <f t="shared" ref="K5:K12" si="3">IF(J5+H5&lt;&gt;0,100*(J5/(J5+H5)),".")</f>
        <v>50.364963503649641</v>
      </c>
      <c r="L5" s="25">
        <f>J5+H5</f>
        <v>137</v>
      </c>
      <c r="M5" s="23">
        <v>1255</v>
      </c>
      <c r="N5" s="24">
        <f t="shared" ref="N5:N12" si="4">IF(M5+O5&lt;&gt;0,100*(M5/(M5+O5)),".")</f>
        <v>60.922330097087375</v>
      </c>
      <c r="O5" s="23">
        <v>805</v>
      </c>
      <c r="P5" s="26">
        <f t="shared" ref="P5:P12" si="5">IF(O5+M5&lt;&gt;0,100*(O5/(O5+M5)),".")</f>
        <v>39.077669902912618</v>
      </c>
      <c r="Q5" s="25">
        <f>O5+M5</f>
        <v>2060</v>
      </c>
    </row>
    <row r="6" spans="1:17" ht="15" customHeight="1">
      <c r="A6" s="21"/>
      <c r="B6" s="22" t="s">
        <v>9</v>
      </c>
      <c r="C6" s="23">
        <v>665</v>
      </c>
      <c r="D6" s="24">
        <f t="shared" si="0"/>
        <v>76.174112256586483</v>
      </c>
      <c r="E6" s="23">
        <v>208</v>
      </c>
      <c r="F6" s="24">
        <f t="shared" si="1"/>
        <v>23.825887743413514</v>
      </c>
      <c r="G6" s="25">
        <f>E6+C6</f>
        <v>873</v>
      </c>
      <c r="H6" s="23">
        <v>191</v>
      </c>
      <c r="I6" s="24">
        <f t="shared" si="2"/>
        <v>74.319066147859928</v>
      </c>
      <c r="J6" s="23">
        <v>66</v>
      </c>
      <c r="K6" s="24">
        <f t="shared" si="3"/>
        <v>25.680933852140075</v>
      </c>
      <c r="L6" s="25">
        <f>J6+H6</f>
        <v>257</v>
      </c>
      <c r="M6" s="23">
        <v>856</v>
      </c>
      <c r="N6" s="24">
        <f t="shared" si="4"/>
        <v>75.752212389380531</v>
      </c>
      <c r="O6" s="23">
        <v>274</v>
      </c>
      <c r="P6" s="26">
        <f t="shared" si="5"/>
        <v>24.247787610619469</v>
      </c>
      <c r="Q6" s="25">
        <f>O6+M6</f>
        <v>1130</v>
      </c>
    </row>
    <row r="7" spans="1:17" ht="15" customHeight="1">
      <c r="A7" s="21"/>
      <c r="B7" s="22" t="s">
        <v>10</v>
      </c>
      <c r="C7" s="23">
        <v>23</v>
      </c>
      <c r="D7" s="24">
        <f t="shared" si="0"/>
        <v>41.071428571428569</v>
      </c>
      <c r="E7" s="23">
        <v>33</v>
      </c>
      <c r="F7" s="24">
        <f t="shared" si="1"/>
        <v>58.928571428571431</v>
      </c>
      <c r="G7" s="25">
        <f t="shared" ref="G7:G12" si="6">E7+C7</f>
        <v>56</v>
      </c>
      <c r="H7" s="23">
        <v>1</v>
      </c>
      <c r="I7" s="24">
        <f t="shared" si="2"/>
        <v>14.285714285714285</v>
      </c>
      <c r="J7" s="23">
        <v>6</v>
      </c>
      <c r="K7" s="24">
        <f t="shared" si="3"/>
        <v>85.714285714285708</v>
      </c>
      <c r="L7" s="25">
        <f t="shared" ref="L7:L12" si="7">J7+H7</f>
        <v>7</v>
      </c>
      <c r="M7" s="23">
        <v>24</v>
      </c>
      <c r="N7" s="24">
        <f t="shared" si="4"/>
        <v>38.095238095238095</v>
      </c>
      <c r="O7" s="23">
        <v>39</v>
      </c>
      <c r="P7" s="26">
        <f t="shared" si="5"/>
        <v>61.904761904761905</v>
      </c>
      <c r="Q7" s="25">
        <f t="shared" ref="Q7:Q12" si="8">O7+M7</f>
        <v>63</v>
      </c>
    </row>
    <row r="8" spans="1:17" ht="15" customHeight="1">
      <c r="A8" s="21"/>
      <c r="B8" s="22" t="s">
        <v>11</v>
      </c>
      <c r="C8" s="23">
        <v>17</v>
      </c>
      <c r="D8" s="24">
        <f t="shared" si="0"/>
        <v>80.952380952380949</v>
      </c>
      <c r="E8" s="23">
        <v>4</v>
      </c>
      <c r="F8" s="24">
        <f t="shared" si="1"/>
        <v>19.047619047619047</v>
      </c>
      <c r="G8" s="25">
        <f t="shared" si="6"/>
        <v>21</v>
      </c>
      <c r="H8" s="23">
        <v>23</v>
      </c>
      <c r="I8" s="24">
        <f t="shared" si="2"/>
        <v>88.461538461538453</v>
      </c>
      <c r="J8" s="23">
        <v>3</v>
      </c>
      <c r="K8" s="24">
        <f t="shared" si="3"/>
        <v>11.538461538461538</v>
      </c>
      <c r="L8" s="25">
        <f t="shared" si="7"/>
        <v>26</v>
      </c>
      <c r="M8" s="23">
        <v>40</v>
      </c>
      <c r="N8" s="24">
        <f t="shared" si="4"/>
        <v>85.106382978723403</v>
      </c>
      <c r="O8" s="23">
        <v>7</v>
      </c>
      <c r="P8" s="26">
        <f t="shared" si="5"/>
        <v>14.893617021276595</v>
      </c>
      <c r="Q8" s="25">
        <f t="shared" si="8"/>
        <v>47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2.9288702928870292</v>
      </c>
      <c r="E9" s="23">
        <v>232</v>
      </c>
      <c r="F9" s="24">
        <f t="shared" si="1"/>
        <v>97.071129707112974</v>
      </c>
      <c r="G9" s="25">
        <f t="shared" si="6"/>
        <v>239</v>
      </c>
      <c r="H9" s="23">
        <v>1</v>
      </c>
      <c r="I9" s="24">
        <f t="shared" si="2"/>
        <v>20</v>
      </c>
      <c r="J9" s="23">
        <v>4</v>
      </c>
      <c r="K9" s="24">
        <f t="shared" si="3"/>
        <v>80</v>
      </c>
      <c r="L9" s="25">
        <f t="shared" si="7"/>
        <v>5</v>
      </c>
      <c r="M9" s="23">
        <v>8</v>
      </c>
      <c r="N9" s="24">
        <f t="shared" si="4"/>
        <v>3.278688524590164</v>
      </c>
      <c r="O9" s="23">
        <v>236</v>
      </c>
      <c r="P9" s="26">
        <f t="shared" si="5"/>
        <v>96.721311475409834</v>
      </c>
      <c r="Q9" s="25">
        <f t="shared" si="8"/>
        <v>244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11.111111111111111</v>
      </c>
      <c r="E10" s="23">
        <v>8</v>
      </c>
      <c r="F10" s="24">
        <f t="shared" si="1"/>
        <v>88.888888888888886</v>
      </c>
      <c r="G10" s="25">
        <f t="shared" si="6"/>
        <v>9</v>
      </c>
      <c r="H10" s="23">
        <v>0</v>
      </c>
      <c r="I10" s="24">
        <f t="shared" si="2"/>
        <v>0</v>
      </c>
      <c r="J10" s="23">
        <v>8</v>
      </c>
      <c r="K10" s="24">
        <f t="shared" si="3"/>
        <v>100</v>
      </c>
      <c r="L10" s="25">
        <f t="shared" si="7"/>
        <v>8</v>
      </c>
      <c r="M10" s="23">
        <v>1</v>
      </c>
      <c r="N10" s="24">
        <f t="shared" si="4"/>
        <v>5.8823529411764701</v>
      </c>
      <c r="O10" s="23">
        <v>16</v>
      </c>
      <c r="P10" s="26">
        <f t="shared" si="5"/>
        <v>94.117647058823522</v>
      </c>
      <c r="Q10" s="25">
        <f t="shared" si="8"/>
        <v>17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1900</v>
      </c>
      <c r="D12" s="34">
        <f t="shared" si="0"/>
        <v>60.877923742390259</v>
      </c>
      <c r="E12" s="33">
        <f>SUM(E5:E11)</f>
        <v>1221</v>
      </c>
      <c r="F12" s="34">
        <f t="shared" si="1"/>
        <v>39.122076257609741</v>
      </c>
      <c r="G12" s="35">
        <f t="shared" si="6"/>
        <v>3121</v>
      </c>
      <c r="H12" s="33">
        <f>SUM(H5:H11)</f>
        <v>284</v>
      </c>
      <c r="I12" s="34">
        <f t="shared" si="2"/>
        <v>64.545454545454547</v>
      </c>
      <c r="J12" s="33">
        <f>SUM(J5:J11)</f>
        <v>156</v>
      </c>
      <c r="K12" s="34">
        <f t="shared" si="3"/>
        <v>35.454545454545453</v>
      </c>
      <c r="L12" s="35">
        <f t="shared" si="7"/>
        <v>440</v>
      </c>
      <c r="M12" s="33">
        <f>SUM(M5:M11)</f>
        <v>2184</v>
      </c>
      <c r="N12" s="34">
        <f t="shared" si="4"/>
        <v>61.33108677337826</v>
      </c>
      <c r="O12" s="33">
        <f>SUM(O5:O11)</f>
        <v>1377</v>
      </c>
      <c r="P12" s="36">
        <f t="shared" si="5"/>
        <v>38.66891322662174</v>
      </c>
      <c r="Q12" s="35">
        <f t="shared" si="8"/>
        <v>3561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14.12.2011&amp;RSchweinfurt</oddHeader>
    <oddFooter>&amp;R&amp;10Tabelle 41.2 mw</oddFooter>
  </headerFooter>
  <legacyDrawing r:id="rId2"/>
  <oleObjects>
    <oleObject progId="Word.Document.8" shapeId="11265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475</v>
      </c>
      <c r="D5" s="24">
        <f t="shared" ref="D5:D12" si="0">IF(C5+E5&lt;&gt;0,100*(C5/(C5+E5)),".")</f>
        <v>61.053984575835472</v>
      </c>
      <c r="E5" s="23">
        <v>303</v>
      </c>
      <c r="F5" s="24">
        <f t="shared" ref="F5:F12" si="1">IF(E5+C5&lt;&gt;0,100*(E5/(E5+C5)),".")</f>
        <v>38.946015424164528</v>
      </c>
      <c r="G5" s="25">
        <f>E5+C5</f>
        <v>778</v>
      </c>
      <c r="H5" s="23">
        <v>42</v>
      </c>
      <c r="I5" s="24">
        <f t="shared" ref="I5:I12" si="2">IF(H5+J5&lt;&gt;0,100*(H5/(H5+J5)),".")</f>
        <v>36.206896551724135</v>
      </c>
      <c r="J5" s="23">
        <v>74</v>
      </c>
      <c r="K5" s="24">
        <f t="shared" ref="K5:K12" si="3">IF(J5+H5&lt;&gt;0,100*(J5/(J5+H5)),".")</f>
        <v>63.793103448275865</v>
      </c>
      <c r="L5" s="25">
        <f>J5+H5</f>
        <v>116</v>
      </c>
      <c r="M5" s="23">
        <v>517</v>
      </c>
      <c r="N5" s="24">
        <f t="shared" ref="N5:N12" si="4">IF(M5+O5&lt;&gt;0,100*(M5/(M5+O5)),".")</f>
        <v>57.829977628635341</v>
      </c>
      <c r="O5" s="23">
        <v>377</v>
      </c>
      <c r="P5" s="26">
        <f t="shared" ref="P5:P12" si="5">IF(O5+M5&lt;&gt;0,100*(O5/(O5+M5)),".")</f>
        <v>42.170022371364652</v>
      </c>
      <c r="Q5" s="25">
        <f>O5+M5</f>
        <v>894</v>
      </c>
    </row>
    <row r="6" spans="1:17" ht="15" customHeight="1">
      <c r="A6" s="21"/>
      <c r="B6" s="22" t="s">
        <v>9</v>
      </c>
      <c r="C6" s="23">
        <v>387</v>
      </c>
      <c r="D6" s="24">
        <f t="shared" si="0"/>
        <v>67.539267015706798</v>
      </c>
      <c r="E6" s="23">
        <v>186</v>
      </c>
      <c r="F6" s="24">
        <f t="shared" si="1"/>
        <v>32.460732984293195</v>
      </c>
      <c r="G6" s="25">
        <f>E6+C6</f>
        <v>573</v>
      </c>
      <c r="H6" s="23">
        <v>103</v>
      </c>
      <c r="I6" s="24">
        <f t="shared" si="2"/>
        <v>74.100719424460422</v>
      </c>
      <c r="J6" s="23">
        <v>36</v>
      </c>
      <c r="K6" s="24">
        <f t="shared" si="3"/>
        <v>25.899280575539567</v>
      </c>
      <c r="L6" s="25">
        <f>J6+H6</f>
        <v>139</v>
      </c>
      <c r="M6" s="23">
        <v>490</v>
      </c>
      <c r="N6" s="24">
        <f t="shared" si="4"/>
        <v>68.82022471910112</v>
      </c>
      <c r="O6" s="23">
        <v>222</v>
      </c>
      <c r="P6" s="26">
        <f t="shared" si="5"/>
        <v>31.179775280898873</v>
      </c>
      <c r="Q6" s="25">
        <f>O6+M6</f>
        <v>712</v>
      </c>
    </row>
    <row r="7" spans="1:17" ht="15" customHeight="1">
      <c r="A7" s="21"/>
      <c r="B7" s="22" t="s">
        <v>10</v>
      </c>
      <c r="C7" s="23">
        <v>6</v>
      </c>
      <c r="D7" s="24">
        <f t="shared" si="0"/>
        <v>46.153846153846153</v>
      </c>
      <c r="E7" s="23">
        <v>7</v>
      </c>
      <c r="F7" s="24">
        <f t="shared" si="1"/>
        <v>53.846153846153847</v>
      </c>
      <c r="G7" s="25">
        <f t="shared" ref="G7:G12" si="6">E7+C7</f>
        <v>13</v>
      </c>
      <c r="H7" s="23">
        <v>2</v>
      </c>
      <c r="I7" s="24">
        <f t="shared" si="2"/>
        <v>40</v>
      </c>
      <c r="J7" s="23">
        <v>3</v>
      </c>
      <c r="K7" s="24">
        <f t="shared" si="3"/>
        <v>60</v>
      </c>
      <c r="L7" s="25">
        <f t="shared" ref="L7:L12" si="7">J7+H7</f>
        <v>5</v>
      </c>
      <c r="M7" s="23">
        <v>8</v>
      </c>
      <c r="N7" s="24">
        <f t="shared" si="4"/>
        <v>44.444444444444443</v>
      </c>
      <c r="O7" s="23">
        <v>10</v>
      </c>
      <c r="P7" s="26">
        <f t="shared" si="5"/>
        <v>55.555555555555557</v>
      </c>
      <c r="Q7" s="25">
        <f t="shared" ref="Q7:Q12" si="8">O7+M7</f>
        <v>18</v>
      </c>
    </row>
    <row r="8" spans="1:17" ht="15" customHeight="1">
      <c r="A8" s="21"/>
      <c r="B8" s="22" t="s">
        <v>11</v>
      </c>
      <c r="C8" s="23">
        <v>8</v>
      </c>
      <c r="D8" s="24">
        <f t="shared" si="0"/>
        <v>88.888888888888886</v>
      </c>
      <c r="E8" s="23">
        <v>1</v>
      </c>
      <c r="F8" s="24">
        <f t="shared" si="1"/>
        <v>11.111111111111111</v>
      </c>
      <c r="G8" s="25">
        <f t="shared" si="6"/>
        <v>9</v>
      </c>
      <c r="H8" s="23">
        <v>28</v>
      </c>
      <c r="I8" s="24">
        <f t="shared" si="2"/>
        <v>87.5</v>
      </c>
      <c r="J8" s="23">
        <v>4</v>
      </c>
      <c r="K8" s="24">
        <f t="shared" si="3"/>
        <v>12.5</v>
      </c>
      <c r="L8" s="25">
        <f t="shared" si="7"/>
        <v>32</v>
      </c>
      <c r="M8" s="23">
        <v>36</v>
      </c>
      <c r="N8" s="24">
        <f t="shared" si="4"/>
        <v>87.804878048780495</v>
      </c>
      <c r="O8" s="23">
        <v>5</v>
      </c>
      <c r="P8" s="26">
        <f t="shared" si="5"/>
        <v>12.195121951219512</v>
      </c>
      <c r="Q8" s="25">
        <f t="shared" si="8"/>
        <v>41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5.2173913043478262</v>
      </c>
      <c r="E9" s="23">
        <v>109</v>
      </c>
      <c r="F9" s="24">
        <f t="shared" si="1"/>
        <v>94.782608695652172</v>
      </c>
      <c r="G9" s="25">
        <f t="shared" si="6"/>
        <v>115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6</v>
      </c>
      <c r="N9" s="24">
        <f t="shared" si="4"/>
        <v>5.1724137931034484</v>
      </c>
      <c r="O9" s="23">
        <v>110</v>
      </c>
      <c r="P9" s="26">
        <f t="shared" si="5"/>
        <v>94.827586206896555</v>
      </c>
      <c r="Q9" s="25">
        <f t="shared" si="8"/>
        <v>116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3</v>
      </c>
      <c r="F10" s="24">
        <f t="shared" si="1"/>
        <v>100</v>
      </c>
      <c r="G10" s="25">
        <f t="shared" si="6"/>
        <v>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3</v>
      </c>
      <c r="P10" s="26">
        <f t="shared" si="5"/>
        <v>100</v>
      </c>
      <c r="Q10" s="25">
        <f t="shared" si="8"/>
        <v>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882</v>
      </c>
      <c r="D12" s="34">
        <f t="shared" si="0"/>
        <v>59.154929577464785</v>
      </c>
      <c r="E12" s="33">
        <f>SUM(E5:E11)</f>
        <v>609</v>
      </c>
      <c r="F12" s="34">
        <f t="shared" si="1"/>
        <v>40.845070422535215</v>
      </c>
      <c r="G12" s="35">
        <f t="shared" si="6"/>
        <v>1491</v>
      </c>
      <c r="H12" s="33">
        <f>SUM(H5:H11)</f>
        <v>175</v>
      </c>
      <c r="I12" s="34">
        <f t="shared" si="2"/>
        <v>59.726962457337883</v>
      </c>
      <c r="J12" s="33">
        <f>SUM(J5:J11)</f>
        <v>118</v>
      </c>
      <c r="K12" s="34">
        <f t="shared" si="3"/>
        <v>40.273037542662117</v>
      </c>
      <c r="L12" s="35">
        <f t="shared" si="7"/>
        <v>293</v>
      </c>
      <c r="M12" s="33">
        <f>SUM(M5:M11)</f>
        <v>1057</v>
      </c>
      <c r="N12" s="34">
        <f t="shared" si="4"/>
        <v>59.24887892376681</v>
      </c>
      <c r="O12" s="33">
        <f>SUM(O5:O11)</f>
        <v>727</v>
      </c>
      <c r="P12" s="36">
        <f t="shared" si="5"/>
        <v>40.751121076233183</v>
      </c>
      <c r="Q12" s="35">
        <f t="shared" si="8"/>
        <v>1784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14.12.2011&amp;RWeiden</oddHeader>
    <oddFooter>&amp;R&amp;10Tabelle 41.2 mw</oddFooter>
  </headerFooter>
  <legacyDrawing r:id="rId2"/>
  <oleObjects>
    <oleObject progId="Word.Document.8" shapeId="12289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426</v>
      </c>
      <c r="D5" s="24">
        <f t="shared" ref="D5:D12" si="0">IF(C5+E5&lt;&gt;0,100*(C5/(C5+E5)),".")</f>
        <v>63.868065967016499</v>
      </c>
      <c r="E5" s="23">
        <v>241</v>
      </c>
      <c r="F5" s="24">
        <f t="shared" ref="F5:F12" si="1">IF(E5+C5&lt;&gt;0,100*(E5/(E5+C5)),".")</f>
        <v>36.131934032983509</v>
      </c>
      <c r="G5" s="25">
        <f>E5+C5</f>
        <v>667</v>
      </c>
      <c r="H5" s="23">
        <v>47</v>
      </c>
      <c r="I5" s="24">
        <f t="shared" ref="I5:I12" si="2">IF(H5+J5&lt;&gt;0,100*(H5/(H5+J5)),".")</f>
        <v>56.626506024096393</v>
      </c>
      <c r="J5" s="23">
        <v>36</v>
      </c>
      <c r="K5" s="24">
        <f t="shared" ref="K5:K12" si="3">IF(J5+H5&lt;&gt;0,100*(J5/(J5+H5)),".")</f>
        <v>43.373493975903614</v>
      </c>
      <c r="L5" s="25">
        <f>J5+H5</f>
        <v>83</v>
      </c>
      <c r="M5" s="23">
        <v>473</v>
      </c>
      <c r="N5" s="24">
        <f t="shared" ref="N5:N12" si="4">IF(M5+O5&lt;&gt;0,100*(M5/(M5+O5)),".")</f>
        <v>63.06666666666667</v>
      </c>
      <c r="O5" s="23">
        <v>277</v>
      </c>
      <c r="P5" s="26">
        <f t="shared" ref="P5:P12" si="5">IF(O5+M5&lt;&gt;0,100*(O5/(O5+M5)),".")</f>
        <v>36.933333333333337</v>
      </c>
      <c r="Q5" s="25">
        <f>O5+M5</f>
        <v>750</v>
      </c>
    </row>
    <row r="6" spans="1:17" ht="15" customHeight="1">
      <c r="A6" s="21"/>
      <c r="B6" s="22" t="s">
        <v>9</v>
      </c>
      <c r="C6" s="23">
        <v>227</v>
      </c>
      <c r="D6" s="24">
        <f t="shared" si="0"/>
        <v>78.54671280276817</v>
      </c>
      <c r="E6" s="23">
        <v>62</v>
      </c>
      <c r="F6" s="24">
        <f t="shared" si="1"/>
        <v>21.453287197231834</v>
      </c>
      <c r="G6" s="25">
        <f>E6+C6</f>
        <v>289</v>
      </c>
      <c r="H6" s="23">
        <v>72</v>
      </c>
      <c r="I6" s="24">
        <f t="shared" si="2"/>
        <v>73.469387755102048</v>
      </c>
      <c r="J6" s="23">
        <v>26</v>
      </c>
      <c r="K6" s="24">
        <f t="shared" si="3"/>
        <v>26.530612244897959</v>
      </c>
      <c r="L6" s="25">
        <f>J6+H6</f>
        <v>98</v>
      </c>
      <c r="M6" s="23">
        <v>299</v>
      </c>
      <c r="N6" s="24">
        <f t="shared" si="4"/>
        <v>77.2609819121447</v>
      </c>
      <c r="O6" s="23">
        <v>88</v>
      </c>
      <c r="P6" s="26">
        <f t="shared" si="5"/>
        <v>22.739018087855296</v>
      </c>
      <c r="Q6" s="25">
        <f>O6+M6</f>
        <v>387</v>
      </c>
    </row>
    <row r="7" spans="1:17" ht="15" customHeight="1">
      <c r="A7" s="21"/>
      <c r="B7" s="22" t="s">
        <v>10</v>
      </c>
      <c r="C7" s="23">
        <v>6</v>
      </c>
      <c r="D7" s="24">
        <f t="shared" si="0"/>
        <v>31.578947368421051</v>
      </c>
      <c r="E7" s="23">
        <v>13</v>
      </c>
      <c r="F7" s="24">
        <f t="shared" si="1"/>
        <v>68.421052631578945</v>
      </c>
      <c r="G7" s="25">
        <f t="shared" ref="G7:G12" si="6">E7+C7</f>
        <v>19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6</v>
      </c>
      <c r="N7" s="24">
        <f t="shared" si="4"/>
        <v>31.578947368421051</v>
      </c>
      <c r="O7" s="23">
        <v>13</v>
      </c>
      <c r="P7" s="26">
        <f t="shared" si="5"/>
        <v>68.421052631578945</v>
      </c>
      <c r="Q7" s="25">
        <f t="shared" ref="Q7:Q12" si="8">O7+M7</f>
        <v>19</v>
      </c>
    </row>
    <row r="8" spans="1:17" ht="15" customHeight="1">
      <c r="A8" s="21"/>
      <c r="B8" s="22" t="s">
        <v>11</v>
      </c>
      <c r="C8" s="23">
        <v>12</v>
      </c>
      <c r="D8" s="24">
        <f t="shared" si="0"/>
        <v>92.307692307692307</v>
      </c>
      <c r="E8" s="23">
        <v>1</v>
      </c>
      <c r="F8" s="24">
        <f t="shared" si="1"/>
        <v>7.6923076923076925</v>
      </c>
      <c r="G8" s="25">
        <f t="shared" si="6"/>
        <v>13</v>
      </c>
      <c r="H8" s="23">
        <v>16</v>
      </c>
      <c r="I8" s="24">
        <f t="shared" si="2"/>
        <v>94.117647058823522</v>
      </c>
      <c r="J8" s="23">
        <v>1</v>
      </c>
      <c r="K8" s="24">
        <f t="shared" si="3"/>
        <v>5.8823529411764701</v>
      </c>
      <c r="L8" s="25">
        <f t="shared" si="7"/>
        <v>17</v>
      </c>
      <c r="M8" s="23">
        <v>28</v>
      </c>
      <c r="N8" s="24">
        <f t="shared" si="4"/>
        <v>93.333333333333329</v>
      </c>
      <c r="O8" s="23">
        <v>2</v>
      </c>
      <c r="P8" s="26">
        <f t="shared" si="5"/>
        <v>6.666666666666667</v>
      </c>
      <c r="Q8" s="25">
        <f t="shared" si="8"/>
        <v>30</v>
      </c>
    </row>
    <row r="9" spans="1:17" ht="15" customHeight="1">
      <c r="A9" s="21"/>
      <c r="B9" s="22" t="s">
        <v>12</v>
      </c>
      <c r="C9" s="23">
        <v>0</v>
      </c>
      <c r="D9" s="24">
        <f t="shared" si="0"/>
        <v>0</v>
      </c>
      <c r="E9" s="23">
        <v>73</v>
      </c>
      <c r="F9" s="24">
        <f t="shared" si="1"/>
        <v>100</v>
      </c>
      <c r="G9" s="25">
        <f t="shared" si="6"/>
        <v>73</v>
      </c>
      <c r="H9" s="23">
        <v>0</v>
      </c>
      <c r="I9" s="24">
        <f t="shared" si="2"/>
        <v>0</v>
      </c>
      <c r="J9" s="23">
        <v>4</v>
      </c>
      <c r="K9" s="24">
        <f t="shared" si="3"/>
        <v>100</v>
      </c>
      <c r="L9" s="25">
        <f t="shared" si="7"/>
        <v>4</v>
      </c>
      <c r="M9" s="23">
        <v>0</v>
      </c>
      <c r="N9" s="24">
        <f t="shared" si="4"/>
        <v>0</v>
      </c>
      <c r="O9" s="23">
        <v>77</v>
      </c>
      <c r="P9" s="26">
        <f t="shared" si="5"/>
        <v>100</v>
      </c>
      <c r="Q9" s="25">
        <f t="shared" si="8"/>
        <v>77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10</v>
      </c>
      <c r="F10" s="24">
        <f t="shared" si="1"/>
        <v>100</v>
      </c>
      <c r="G10" s="25">
        <f t="shared" si="6"/>
        <v>10</v>
      </c>
      <c r="H10" s="23">
        <v>0</v>
      </c>
      <c r="I10" s="24">
        <f t="shared" si="2"/>
        <v>0</v>
      </c>
      <c r="J10" s="23">
        <v>18</v>
      </c>
      <c r="K10" s="24">
        <f t="shared" si="3"/>
        <v>100</v>
      </c>
      <c r="L10" s="25">
        <f t="shared" si="7"/>
        <v>18</v>
      </c>
      <c r="M10" s="23">
        <v>0</v>
      </c>
      <c r="N10" s="24">
        <f t="shared" si="4"/>
        <v>0</v>
      </c>
      <c r="O10" s="23">
        <v>28</v>
      </c>
      <c r="P10" s="26">
        <f t="shared" si="5"/>
        <v>100</v>
      </c>
      <c r="Q10" s="25">
        <f t="shared" si="8"/>
        <v>28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671</v>
      </c>
      <c r="D12" s="34">
        <f t="shared" si="0"/>
        <v>62.651727357609708</v>
      </c>
      <c r="E12" s="33">
        <f>SUM(E5:E11)</f>
        <v>400</v>
      </c>
      <c r="F12" s="34">
        <f t="shared" si="1"/>
        <v>37.348272642390292</v>
      </c>
      <c r="G12" s="35">
        <f t="shared" si="6"/>
        <v>1071</v>
      </c>
      <c r="H12" s="33">
        <f>SUM(H5:H11)</f>
        <v>135</v>
      </c>
      <c r="I12" s="34">
        <f t="shared" si="2"/>
        <v>61.363636363636367</v>
      </c>
      <c r="J12" s="33">
        <f>SUM(J5:J11)</f>
        <v>85</v>
      </c>
      <c r="K12" s="34">
        <f t="shared" si="3"/>
        <v>38.636363636363633</v>
      </c>
      <c r="L12" s="35">
        <f t="shared" si="7"/>
        <v>220</v>
      </c>
      <c r="M12" s="33">
        <f>SUM(M5:M11)</f>
        <v>806</v>
      </c>
      <c r="N12" s="34">
        <f t="shared" si="4"/>
        <v>62.432223082881485</v>
      </c>
      <c r="O12" s="33">
        <f>SUM(O5:O11)</f>
        <v>485</v>
      </c>
      <c r="P12" s="36">
        <f t="shared" si="5"/>
        <v>37.567776917118515</v>
      </c>
      <c r="Q12" s="35">
        <f t="shared" si="8"/>
        <v>1291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14.12.2011&amp;RWeißenburg</oddHeader>
    <oddFooter>&amp;R&amp;10Tabelle 41.2 mw</oddFooter>
  </headerFooter>
  <legacyDrawing r:id="rId2"/>
  <oleObjects>
    <oleObject progId="Word.Document.8" shapeId="13313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1148</v>
      </c>
      <c r="D5" s="24">
        <f t="shared" ref="D5:D12" si="0">IF(C5+E5&lt;&gt;0,100*(C5/(C5+E5)),".")</f>
        <v>58.601327207759056</v>
      </c>
      <c r="E5" s="23">
        <v>811</v>
      </c>
      <c r="F5" s="24">
        <f t="shared" ref="F5:F12" si="1">IF(E5+C5&lt;&gt;0,100*(E5/(E5+C5)),".")</f>
        <v>41.398672792240937</v>
      </c>
      <c r="G5" s="25">
        <f>E5+C5</f>
        <v>1959</v>
      </c>
      <c r="H5" s="23">
        <v>101</v>
      </c>
      <c r="I5" s="24">
        <f t="shared" ref="I5:I12" si="2">IF(H5+J5&lt;&gt;0,100*(H5/(H5+J5)),".")</f>
        <v>47.196261682242991</v>
      </c>
      <c r="J5" s="23">
        <v>113</v>
      </c>
      <c r="K5" s="24">
        <f t="shared" ref="K5:K12" si="3">IF(J5+H5&lt;&gt;0,100*(J5/(J5+H5)),".")</f>
        <v>52.803738317757009</v>
      </c>
      <c r="L5" s="25">
        <f>J5+H5</f>
        <v>214</v>
      </c>
      <c r="M5" s="23">
        <v>1249</v>
      </c>
      <c r="N5" s="24">
        <f t="shared" ref="N5:N12" si="4">IF(M5+O5&lt;&gt;0,100*(M5/(M5+O5)),".")</f>
        <v>57.478140819144045</v>
      </c>
      <c r="O5" s="23">
        <v>924</v>
      </c>
      <c r="P5" s="26">
        <f t="shared" ref="P5:P12" si="5">IF(O5+M5&lt;&gt;0,100*(O5/(O5+M5)),".")</f>
        <v>42.521859180855955</v>
      </c>
      <c r="Q5" s="25">
        <f>O5+M5</f>
        <v>2173</v>
      </c>
    </row>
    <row r="6" spans="1:17" ht="15" customHeight="1">
      <c r="A6" s="21"/>
      <c r="B6" s="22" t="s">
        <v>9</v>
      </c>
      <c r="C6" s="23">
        <v>670</v>
      </c>
      <c r="D6" s="24">
        <f t="shared" si="0"/>
        <v>73.464912280701753</v>
      </c>
      <c r="E6" s="23">
        <v>242</v>
      </c>
      <c r="F6" s="24">
        <f t="shared" si="1"/>
        <v>26.535087719298247</v>
      </c>
      <c r="G6" s="25">
        <f>E6+C6</f>
        <v>912</v>
      </c>
      <c r="H6" s="23">
        <v>199</v>
      </c>
      <c r="I6" s="24">
        <f t="shared" si="2"/>
        <v>73.431734317343171</v>
      </c>
      <c r="J6" s="23">
        <v>72</v>
      </c>
      <c r="K6" s="24">
        <f t="shared" si="3"/>
        <v>26.568265682656829</v>
      </c>
      <c r="L6" s="25">
        <f>J6+H6</f>
        <v>271</v>
      </c>
      <c r="M6" s="23">
        <v>869</v>
      </c>
      <c r="N6" s="24">
        <f t="shared" si="4"/>
        <v>73.45731191885038</v>
      </c>
      <c r="O6" s="23">
        <v>314</v>
      </c>
      <c r="P6" s="26">
        <f t="shared" si="5"/>
        <v>26.542688081149617</v>
      </c>
      <c r="Q6" s="25">
        <f>O6+M6</f>
        <v>1183</v>
      </c>
    </row>
    <row r="7" spans="1:17" ht="15" customHeight="1">
      <c r="A7" s="21"/>
      <c r="B7" s="22" t="s">
        <v>10</v>
      </c>
      <c r="C7" s="23">
        <v>42</v>
      </c>
      <c r="D7" s="24">
        <f t="shared" si="0"/>
        <v>48.275862068965516</v>
      </c>
      <c r="E7" s="23">
        <v>45</v>
      </c>
      <c r="F7" s="24">
        <f t="shared" si="1"/>
        <v>51.724137931034484</v>
      </c>
      <c r="G7" s="25">
        <f t="shared" ref="G7:G12" si="6">E7+C7</f>
        <v>87</v>
      </c>
      <c r="H7" s="23">
        <v>2</v>
      </c>
      <c r="I7" s="24">
        <f t="shared" si="2"/>
        <v>28.571428571428569</v>
      </c>
      <c r="J7" s="23">
        <v>5</v>
      </c>
      <c r="K7" s="24">
        <f t="shared" si="3"/>
        <v>71.428571428571431</v>
      </c>
      <c r="L7" s="25">
        <f t="shared" ref="L7:L12" si="7">J7+H7</f>
        <v>7</v>
      </c>
      <c r="M7" s="23">
        <v>44</v>
      </c>
      <c r="N7" s="24">
        <f t="shared" si="4"/>
        <v>46.808510638297875</v>
      </c>
      <c r="O7" s="23">
        <v>50</v>
      </c>
      <c r="P7" s="26">
        <f t="shared" si="5"/>
        <v>53.191489361702125</v>
      </c>
      <c r="Q7" s="25">
        <f t="shared" ref="Q7:Q12" si="8">O7+M7</f>
        <v>94</v>
      </c>
    </row>
    <row r="8" spans="1:17" ht="15" customHeight="1">
      <c r="A8" s="21"/>
      <c r="B8" s="22" t="s">
        <v>11</v>
      </c>
      <c r="C8" s="23">
        <v>41</v>
      </c>
      <c r="D8" s="24">
        <f t="shared" si="0"/>
        <v>73.214285714285708</v>
      </c>
      <c r="E8" s="23">
        <v>15</v>
      </c>
      <c r="F8" s="24">
        <f t="shared" si="1"/>
        <v>26.785714285714285</v>
      </c>
      <c r="G8" s="25">
        <f t="shared" si="6"/>
        <v>56</v>
      </c>
      <c r="H8" s="23">
        <v>45</v>
      </c>
      <c r="I8" s="24">
        <f t="shared" si="2"/>
        <v>72.58064516129032</v>
      </c>
      <c r="J8" s="23">
        <v>17</v>
      </c>
      <c r="K8" s="24">
        <f t="shared" si="3"/>
        <v>27.419354838709676</v>
      </c>
      <c r="L8" s="25">
        <f t="shared" si="7"/>
        <v>62</v>
      </c>
      <c r="M8" s="23">
        <v>86</v>
      </c>
      <c r="N8" s="24">
        <f t="shared" si="4"/>
        <v>72.881355932203391</v>
      </c>
      <c r="O8" s="23">
        <v>32</v>
      </c>
      <c r="P8" s="26">
        <f t="shared" si="5"/>
        <v>27.118644067796609</v>
      </c>
      <c r="Q8" s="25">
        <f t="shared" si="8"/>
        <v>118</v>
      </c>
    </row>
    <row r="9" spans="1:17" ht="15" customHeight="1">
      <c r="A9" s="21"/>
      <c r="B9" s="22" t="s">
        <v>12</v>
      </c>
      <c r="C9" s="23">
        <v>14</v>
      </c>
      <c r="D9" s="24">
        <f t="shared" si="0"/>
        <v>5.0359712230215825</v>
      </c>
      <c r="E9" s="23">
        <v>264</v>
      </c>
      <c r="F9" s="24">
        <f t="shared" si="1"/>
        <v>94.964028776978409</v>
      </c>
      <c r="G9" s="25">
        <f t="shared" si="6"/>
        <v>278</v>
      </c>
      <c r="H9" s="23">
        <v>3</v>
      </c>
      <c r="I9" s="24">
        <f t="shared" si="2"/>
        <v>17.647058823529413</v>
      </c>
      <c r="J9" s="23">
        <v>14</v>
      </c>
      <c r="K9" s="24">
        <f t="shared" si="3"/>
        <v>82.35294117647058</v>
      </c>
      <c r="L9" s="25">
        <f t="shared" si="7"/>
        <v>17</v>
      </c>
      <c r="M9" s="23">
        <v>17</v>
      </c>
      <c r="N9" s="24">
        <f t="shared" si="4"/>
        <v>5.7627118644067794</v>
      </c>
      <c r="O9" s="23">
        <v>278</v>
      </c>
      <c r="P9" s="26">
        <f t="shared" si="5"/>
        <v>94.237288135593218</v>
      </c>
      <c r="Q9" s="25">
        <f t="shared" si="8"/>
        <v>295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10</v>
      </c>
      <c r="F10" s="24">
        <f t="shared" si="1"/>
        <v>100</v>
      </c>
      <c r="G10" s="25">
        <f t="shared" si="6"/>
        <v>10</v>
      </c>
      <c r="H10" s="23">
        <v>1</v>
      </c>
      <c r="I10" s="24">
        <f t="shared" si="2"/>
        <v>7.6923076923076925</v>
      </c>
      <c r="J10" s="23">
        <v>12</v>
      </c>
      <c r="K10" s="24">
        <f t="shared" si="3"/>
        <v>92.307692307692307</v>
      </c>
      <c r="L10" s="25">
        <f t="shared" si="7"/>
        <v>13</v>
      </c>
      <c r="M10" s="23">
        <v>1</v>
      </c>
      <c r="N10" s="24">
        <f t="shared" si="4"/>
        <v>4.3478260869565215</v>
      </c>
      <c r="O10" s="23">
        <v>22</v>
      </c>
      <c r="P10" s="26">
        <f t="shared" si="5"/>
        <v>95.652173913043484</v>
      </c>
      <c r="Q10" s="25">
        <f t="shared" si="8"/>
        <v>23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1915</v>
      </c>
      <c r="D12" s="34">
        <f t="shared" si="0"/>
        <v>57.995154451847363</v>
      </c>
      <c r="E12" s="33">
        <f>SUM(E5:E11)</f>
        <v>1387</v>
      </c>
      <c r="F12" s="34">
        <f t="shared" si="1"/>
        <v>42.004845548152637</v>
      </c>
      <c r="G12" s="35">
        <f t="shared" si="6"/>
        <v>3302</v>
      </c>
      <c r="H12" s="33">
        <f>SUM(H5:H11)</f>
        <v>351</v>
      </c>
      <c r="I12" s="34">
        <f t="shared" si="2"/>
        <v>60.102739726027401</v>
      </c>
      <c r="J12" s="33">
        <f>SUM(J5:J11)</f>
        <v>233</v>
      </c>
      <c r="K12" s="34">
        <f t="shared" si="3"/>
        <v>39.897260273972599</v>
      </c>
      <c r="L12" s="35">
        <f t="shared" si="7"/>
        <v>584</v>
      </c>
      <c r="M12" s="33">
        <f>SUM(M5:M11)</f>
        <v>2266</v>
      </c>
      <c r="N12" s="34">
        <f t="shared" si="4"/>
        <v>58.311888831703548</v>
      </c>
      <c r="O12" s="33">
        <f>SUM(O5:O11)</f>
        <v>1620</v>
      </c>
      <c r="P12" s="36">
        <f t="shared" si="5"/>
        <v>41.688111168296452</v>
      </c>
      <c r="Q12" s="35">
        <f t="shared" si="8"/>
        <v>3886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14.12.2011&amp;RWürzburg</oddHeader>
    <oddFooter>&amp;R&amp;10Tabelle 41.2 mw</oddFooter>
  </headerFooter>
  <legacyDrawing r:id="rId2"/>
  <oleObjects>
    <oleObject progId="Word.Document.8" shapeId="14337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1347</v>
      </c>
      <c r="D5" s="24">
        <f t="shared" ref="D5:D12" si="0">IF(C5+E5&lt;&gt;0,100*(C5/(C5+E5)),".")</f>
        <v>63.298872180451127</v>
      </c>
      <c r="E5" s="23">
        <v>781</v>
      </c>
      <c r="F5" s="24">
        <f t="shared" ref="F5:F12" si="1">IF(E5+C5&lt;&gt;0,100*(E5/(E5+C5)),".")</f>
        <v>36.701127819548873</v>
      </c>
      <c r="G5" s="25">
        <f>E5+C5</f>
        <v>2128</v>
      </c>
      <c r="H5" s="23">
        <v>345</v>
      </c>
      <c r="I5" s="24">
        <f t="shared" ref="I5:I12" si="2">IF(H5+J5&lt;&gt;0,100*(H5/(H5+J5)),".")</f>
        <v>43.837357052096571</v>
      </c>
      <c r="J5" s="23">
        <v>442</v>
      </c>
      <c r="K5" s="24">
        <f t="shared" ref="K5:K12" si="3">IF(J5+H5&lt;&gt;0,100*(J5/(J5+H5)),".")</f>
        <v>56.162642947903429</v>
      </c>
      <c r="L5" s="25">
        <f>J5+H5</f>
        <v>787</v>
      </c>
      <c r="M5" s="23">
        <v>1692</v>
      </c>
      <c r="N5" s="24">
        <f t="shared" ref="N5:N12" si="4">IF(M5+O5&lt;&gt;0,100*(M5/(M5+O5)),".")</f>
        <v>58.044596912521442</v>
      </c>
      <c r="O5" s="23">
        <v>1223</v>
      </c>
      <c r="P5" s="26">
        <f t="shared" ref="P5:P12" si="5">IF(O5+M5&lt;&gt;0,100*(O5/(O5+M5)),".")</f>
        <v>41.955403087478558</v>
      </c>
      <c r="Q5" s="25">
        <f>O5+M5</f>
        <v>2915</v>
      </c>
    </row>
    <row r="6" spans="1:17" ht="15" customHeight="1">
      <c r="A6" s="21"/>
      <c r="B6" s="22" t="s">
        <v>9</v>
      </c>
      <c r="C6" s="23">
        <v>817</v>
      </c>
      <c r="D6" s="24">
        <f t="shared" si="0"/>
        <v>71.167247386759584</v>
      </c>
      <c r="E6" s="23">
        <v>331</v>
      </c>
      <c r="F6" s="24">
        <f t="shared" si="1"/>
        <v>28.832752613240419</v>
      </c>
      <c r="G6" s="25">
        <f>E6+C6</f>
        <v>1148</v>
      </c>
      <c r="H6" s="23">
        <v>250</v>
      </c>
      <c r="I6" s="24">
        <f t="shared" si="2"/>
        <v>70.821529745042483</v>
      </c>
      <c r="J6" s="23">
        <v>103</v>
      </c>
      <c r="K6" s="24">
        <f t="shared" si="3"/>
        <v>29.178470254957507</v>
      </c>
      <c r="L6" s="25">
        <f>J6+H6</f>
        <v>353</v>
      </c>
      <c r="M6" s="23">
        <v>1067</v>
      </c>
      <c r="N6" s="24">
        <f t="shared" si="4"/>
        <v>71.085942704863427</v>
      </c>
      <c r="O6" s="23">
        <v>434</v>
      </c>
      <c r="P6" s="26">
        <f t="shared" si="5"/>
        <v>28.914057295136576</v>
      </c>
      <c r="Q6" s="25">
        <f>O6+M6</f>
        <v>1501</v>
      </c>
    </row>
    <row r="7" spans="1:17" ht="15" customHeight="1">
      <c r="A7" s="21"/>
      <c r="B7" s="22" t="s">
        <v>10</v>
      </c>
      <c r="C7" s="23">
        <v>26</v>
      </c>
      <c r="D7" s="24">
        <f t="shared" si="0"/>
        <v>32.911392405063289</v>
      </c>
      <c r="E7" s="23">
        <v>53</v>
      </c>
      <c r="F7" s="24">
        <f t="shared" si="1"/>
        <v>67.088607594936718</v>
      </c>
      <c r="G7" s="25">
        <f t="shared" ref="G7:G12" si="6">E7+C7</f>
        <v>79</v>
      </c>
      <c r="H7" s="23">
        <v>0</v>
      </c>
      <c r="I7" s="24">
        <f t="shared" si="2"/>
        <v>0</v>
      </c>
      <c r="J7" s="23">
        <v>3</v>
      </c>
      <c r="K7" s="24">
        <f t="shared" si="3"/>
        <v>100</v>
      </c>
      <c r="L7" s="25">
        <f t="shared" ref="L7:L12" si="7">J7+H7</f>
        <v>3</v>
      </c>
      <c r="M7" s="23">
        <v>26</v>
      </c>
      <c r="N7" s="24">
        <f t="shared" si="4"/>
        <v>31.707317073170731</v>
      </c>
      <c r="O7" s="23">
        <v>56</v>
      </c>
      <c r="P7" s="26">
        <f t="shared" si="5"/>
        <v>68.292682926829272</v>
      </c>
      <c r="Q7" s="25">
        <f t="shared" ref="Q7:Q12" si="8">O7+M7</f>
        <v>82</v>
      </c>
    </row>
    <row r="8" spans="1:17" ht="15" customHeight="1">
      <c r="A8" s="21"/>
      <c r="B8" s="22" t="s">
        <v>11</v>
      </c>
      <c r="C8" s="23">
        <v>38</v>
      </c>
      <c r="D8" s="24">
        <f t="shared" si="0"/>
        <v>70.370370370370367</v>
      </c>
      <c r="E8" s="23">
        <v>16</v>
      </c>
      <c r="F8" s="24">
        <f t="shared" si="1"/>
        <v>29.629629629629626</v>
      </c>
      <c r="G8" s="25">
        <f t="shared" si="6"/>
        <v>54</v>
      </c>
      <c r="H8" s="23">
        <v>30</v>
      </c>
      <c r="I8" s="24">
        <f t="shared" si="2"/>
        <v>78.94736842105263</v>
      </c>
      <c r="J8" s="23">
        <v>8</v>
      </c>
      <c r="K8" s="24">
        <f t="shared" si="3"/>
        <v>21.052631578947366</v>
      </c>
      <c r="L8" s="25">
        <f t="shared" si="7"/>
        <v>38</v>
      </c>
      <c r="M8" s="23">
        <v>68</v>
      </c>
      <c r="N8" s="24">
        <f t="shared" si="4"/>
        <v>73.91304347826086</v>
      </c>
      <c r="O8" s="23">
        <v>24</v>
      </c>
      <c r="P8" s="26">
        <f t="shared" si="5"/>
        <v>26.086956521739129</v>
      </c>
      <c r="Q8" s="25">
        <f t="shared" si="8"/>
        <v>92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1.3404825737265416</v>
      </c>
      <c r="E9" s="23">
        <v>368</v>
      </c>
      <c r="F9" s="24">
        <f t="shared" si="1"/>
        <v>98.659517426273453</v>
      </c>
      <c r="G9" s="25">
        <f t="shared" si="6"/>
        <v>373</v>
      </c>
      <c r="H9" s="23">
        <v>4</v>
      </c>
      <c r="I9" s="24">
        <f t="shared" si="2"/>
        <v>11.76470588235294</v>
      </c>
      <c r="J9" s="23">
        <v>30</v>
      </c>
      <c r="K9" s="24">
        <f t="shared" si="3"/>
        <v>88.235294117647058</v>
      </c>
      <c r="L9" s="25">
        <f t="shared" si="7"/>
        <v>34</v>
      </c>
      <c r="M9" s="23">
        <v>9</v>
      </c>
      <c r="N9" s="24">
        <f t="shared" si="4"/>
        <v>2.2113022113022112</v>
      </c>
      <c r="O9" s="23">
        <v>398</v>
      </c>
      <c r="P9" s="26">
        <f t="shared" si="5"/>
        <v>97.788697788697789</v>
      </c>
      <c r="Q9" s="25">
        <f t="shared" si="8"/>
        <v>407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10</v>
      </c>
      <c r="F10" s="24">
        <f t="shared" si="1"/>
        <v>100</v>
      </c>
      <c r="G10" s="25">
        <f t="shared" si="6"/>
        <v>10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10</v>
      </c>
      <c r="P10" s="26">
        <f t="shared" si="5"/>
        <v>100</v>
      </c>
      <c r="Q10" s="25">
        <f t="shared" si="8"/>
        <v>10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2233</v>
      </c>
      <c r="D12" s="34">
        <f t="shared" si="0"/>
        <v>58.887130801687761</v>
      </c>
      <c r="E12" s="33">
        <f>SUM(E5:E11)</f>
        <v>1559</v>
      </c>
      <c r="F12" s="34">
        <f t="shared" si="1"/>
        <v>41.112869198312232</v>
      </c>
      <c r="G12" s="35">
        <f t="shared" si="6"/>
        <v>3792</v>
      </c>
      <c r="H12" s="33">
        <f>SUM(H5:H11)</f>
        <v>629</v>
      </c>
      <c r="I12" s="34">
        <f t="shared" si="2"/>
        <v>51.769547325102884</v>
      </c>
      <c r="J12" s="33">
        <f>SUM(J5:J11)</f>
        <v>586</v>
      </c>
      <c r="K12" s="34">
        <f t="shared" si="3"/>
        <v>48.230452674897116</v>
      </c>
      <c r="L12" s="35">
        <f t="shared" si="7"/>
        <v>1215</v>
      </c>
      <c r="M12" s="33">
        <f>SUM(M5:M11)</f>
        <v>2862</v>
      </c>
      <c r="N12" s="34">
        <f t="shared" si="4"/>
        <v>57.159976033553029</v>
      </c>
      <c r="O12" s="33">
        <f>SUM(O5:O11)</f>
        <v>2145</v>
      </c>
      <c r="P12" s="36">
        <f t="shared" si="5"/>
        <v>42.840023966446971</v>
      </c>
      <c r="Q12" s="35">
        <f t="shared" si="8"/>
        <v>5007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14.12.2011&amp;RAugsburg</oddHeader>
    <oddFooter>&amp;R&amp;10Tabelle 41.2 mw</oddFooter>
  </headerFooter>
  <legacyDrawing r:id="rId2"/>
  <oleObjects>
    <oleObject progId="Word.Document.8" shapeId="15361" r:id="rId3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773</v>
      </c>
      <c r="D5" s="24">
        <f t="shared" ref="D5:D12" si="0">IF(C5+E5&lt;&gt;0,100*(C5/(C5+E5)),".")</f>
        <v>54.97866287339972</v>
      </c>
      <c r="E5" s="23">
        <v>633</v>
      </c>
      <c r="F5" s="24">
        <f t="shared" ref="F5:F12" si="1">IF(E5+C5&lt;&gt;0,100*(E5/(E5+C5)),".")</f>
        <v>45.021337126600287</v>
      </c>
      <c r="G5" s="25">
        <f>E5+C5</f>
        <v>1406</v>
      </c>
      <c r="H5" s="23">
        <v>69</v>
      </c>
      <c r="I5" s="24">
        <f t="shared" ref="I5:I12" si="2">IF(H5+J5&lt;&gt;0,100*(H5/(H5+J5)),".")</f>
        <v>39.884393063583815</v>
      </c>
      <c r="J5" s="23">
        <v>104</v>
      </c>
      <c r="K5" s="24">
        <f t="shared" ref="K5:K12" si="3">IF(J5+H5&lt;&gt;0,100*(J5/(J5+H5)),".")</f>
        <v>60.115606936416185</v>
      </c>
      <c r="L5" s="25">
        <f>J5+H5</f>
        <v>173</v>
      </c>
      <c r="M5" s="23">
        <v>842</v>
      </c>
      <c r="N5" s="24">
        <f t="shared" ref="N5:N12" si="4">IF(M5+O5&lt;&gt;0,100*(M5/(M5+O5)),".")</f>
        <v>53.32488917036099</v>
      </c>
      <c r="O5" s="23">
        <v>737</v>
      </c>
      <c r="P5" s="26">
        <f t="shared" ref="P5:P12" si="5">IF(O5+M5&lt;&gt;0,100*(O5/(O5+M5)),".")</f>
        <v>46.67511082963901</v>
      </c>
      <c r="Q5" s="25">
        <f>O5+M5</f>
        <v>1579</v>
      </c>
    </row>
    <row r="6" spans="1:17" ht="15" customHeight="1">
      <c r="A6" s="21"/>
      <c r="B6" s="22" t="s">
        <v>9</v>
      </c>
      <c r="C6" s="23">
        <v>555</v>
      </c>
      <c r="D6" s="24">
        <f t="shared" si="0"/>
        <v>73.122529644268781</v>
      </c>
      <c r="E6" s="23">
        <v>204</v>
      </c>
      <c r="F6" s="24">
        <f t="shared" si="1"/>
        <v>26.877470355731226</v>
      </c>
      <c r="G6" s="25">
        <f>E6+C6</f>
        <v>759</v>
      </c>
      <c r="H6" s="23">
        <v>169</v>
      </c>
      <c r="I6" s="24">
        <f t="shared" si="2"/>
        <v>75.446428571428569</v>
      </c>
      <c r="J6" s="23">
        <v>55</v>
      </c>
      <c r="K6" s="24">
        <f t="shared" si="3"/>
        <v>24.553571428571427</v>
      </c>
      <c r="L6" s="25">
        <f>J6+H6</f>
        <v>224</v>
      </c>
      <c r="M6" s="23">
        <v>724</v>
      </c>
      <c r="N6" s="24">
        <f t="shared" si="4"/>
        <v>73.652085452695829</v>
      </c>
      <c r="O6" s="23">
        <v>259</v>
      </c>
      <c r="P6" s="26">
        <f t="shared" si="5"/>
        <v>26.347914547304168</v>
      </c>
      <c r="Q6" s="25">
        <f>O6+M6</f>
        <v>983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46.153846153846153</v>
      </c>
      <c r="E7" s="23">
        <v>14</v>
      </c>
      <c r="F7" s="24">
        <f t="shared" si="1"/>
        <v>53.846153846153847</v>
      </c>
      <c r="G7" s="25">
        <f t="shared" ref="G7:G12" si="6">E7+C7</f>
        <v>26</v>
      </c>
      <c r="H7" s="23">
        <v>1</v>
      </c>
      <c r="I7" s="24">
        <f t="shared" si="2"/>
        <v>33.333333333333329</v>
      </c>
      <c r="J7" s="23">
        <v>2</v>
      </c>
      <c r="K7" s="24">
        <f t="shared" si="3"/>
        <v>66.666666666666657</v>
      </c>
      <c r="L7" s="25">
        <f t="shared" ref="L7:L12" si="7">J7+H7</f>
        <v>3</v>
      </c>
      <c r="M7" s="23">
        <v>13</v>
      </c>
      <c r="N7" s="24">
        <f t="shared" si="4"/>
        <v>44.827586206896555</v>
      </c>
      <c r="O7" s="23">
        <v>16</v>
      </c>
      <c r="P7" s="26">
        <f t="shared" si="5"/>
        <v>55.172413793103445</v>
      </c>
      <c r="Q7" s="25">
        <f t="shared" ref="Q7:Q12" si="8">O7+M7</f>
        <v>29</v>
      </c>
    </row>
    <row r="8" spans="1:17" ht="15" customHeight="1">
      <c r="A8" s="21"/>
      <c r="B8" s="22" t="s">
        <v>11</v>
      </c>
      <c r="C8" s="23">
        <v>24</v>
      </c>
      <c r="D8" s="24">
        <f t="shared" si="0"/>
        <v>77.41935483870968</v>
      </c>
      <c r="E8" s="23">
        <v>7</v>
      </c>
      <c r="F8" s="24">
        <f t="shared" si="1"/>
        <v>22.58064516129032</v>
      </c>
      <c r="G8" s="25">
        <f t="shared" si="6"/>
        <v>31</v>
      </c>
      <c r="H8" s="23">
        <v>19</v>
      </c>
      <c r="I8" s="24">
        <f t="shared" si="2"/>
        <v>70.370370370370367</v>
      </c>
      <c r="J8" s="23">
        <v>8</v>
      </c>
      <c r="K8" s="24">
        <f t="shared" si="3"/>
        <v>29.629629629629626</v>
      </c>
      <c r="L8" s="25">
        <f t="shared" si="7"/>
        <v>27</v>
      </c>
      <c r="M8" s="23">
        <v>43</v>
      </c>
      <c r="N8" s="24">
        <f t="shared" si="4"/>
        <v>74.137931034482762</v>
      </c>
      <c r="O8" s="23">
        <v>15</v>
      </c>
      <c r="P8" s="26">
        <f t="shared" si="5"/>
        <v>25.862068965517242</v>
      </c>
      <c r="Q8" s="25">
        <f t="shared" si="8"/>
        <v>58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1.5228426395939088</v>
      </c>
      <c r="E9" s="23">
        <v>194</v>
      </c>
      <c r="F9" s="24">
        <f t="shared" si="1"/>
        <v>98.477157360406082</v>
      </c>
      <c r="G9" s="25">
        <f t="shared" si="6"/>
        <v>197</v>
      </c>
      <c r="H9" s="23">
        <v>4</v>
      </c>
      <c r="I9" s="24">
        <f t="shared" si="2"/>
        <v>30.76923076923077</v>
      </c>
      <c r="J9" s="23">
        <v>9</v>
      </c>
      <c r="K9" s="24">
        <f t="shared" si="3"/>
        <v>69.230769230769226</v>
      </c>
      <c r="L9" s="25">
        <f t="shared" si="7"/>
        <v>13</v>
      </c>
      <c r="M9" s="23">
        <v>7</v>
      </c>
      <c r="N9" s="24">
        <f t="shared" si="4"/>
        <v>3.3333333333333335</v>
      </c>
      <c r="O9" s="23">
        <v>203</v>
      </c>
      <c r="P9" s="26">
        <f t="shared" si="5"/>
        <v>96.666666666666671</v>
      </c>
      <c r="Q9" s="25">
        <f t="shared" si="8"/>
        <v>210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5</v>
      </c>
      <c r="F10" s="24">
        <f t="shared" si="1"/>
        <v>100</v>
      </c>
      <c r="G10" s="25">
        <f t="shared" si="6"/>
        <v>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5</v>
      </c>
      <c r="P10" s="26">
        <f t="shared" si="5"/>
        <v>100</v>
      </c>
      <c r="Q10" s="25">
        <f t="shared" si="8"/>
        <v>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1367</v>
      </c>
      <c r="D12" s="34">
        <f t="shared" si="0"/>
        <v>56.39438943894389</v>
      </c>
      <c r="E12" s="33">
        <f>SUM(E5:E11)</f>
        <v>1057</v>
      </c>
      <c r="F12" s="34">
        <f t="shared" si="1"/>
        <v>43.60561056105611</v>
      </c>
      <c r="G12" s="35">
        <f t="shared" si="6"/>
        <v>2424</v>
      </c>
      <c r="H12" s="33">
        <f>SUM(H5:H11)</f>
        <v>262</v>
      </c>
      <c r="I12" s="34">
        <f t="shared" si="2"/>
        <v>59.545454545454547</v>
      </c>
      <c r="J12" s="33">
        <f>SUM(J5:J11)</f>
        <v>178</v>
      </c>
      <c r="K12" s="34">
        <f t="shared" si="3"/>
        <v>40.454545454545453</v>
      </c>
      <c r="L12" s="35">
        <f t="shared" si="7"/>
        <v>440</v>
      </c>
      <c r="M12" s="33">
        <f>SUM(M5:M11)</f>
        <v>1629</v>
      </c>
      <c r="N12" s="34">
        <f t="shared" si="4"/>
        <v>56.878491620111724</v>
      </c>
      <c r="O12" s="33">
        <f>SUM(O5:O11)</f>
        <v>1235</v>
      </c>
      <c r="P12" s="36">
        <f t="shared" si="5"/>
        <v>43.121508379888269</v>
      </c>
      <c r="Q12" s="35">
        <f t="shared" si="8"/>
        <v>2864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14.12.2011&amp;RDeggendorf</oddHeader>
    <oddFooter>&amp;R&amp;10Tabelle 41.2 mw</oddFooter>
  </headerFooter>
  <legacyDrawing r:id="rId2"/>
  <oleObjects>
    <oleObject progId="Word.Document.8" shapeId="16385" r:id="rId3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470</v>
      </c>
      <c r="D5" s="24">
        <f t="shared" ref="D5:D12" si="0">IF(C5+E5&lt;&gt;0,100*(C5/(C5+E5)),".")</f>
        <v>60.179257362355955</v>
      </c>
      <c r="E5" s="23">
        <v>311</v>
      </c>
      <c r="F5" s="24">
        <f t="shared" ref="F5:F12" si="1">IF(E5+C5&lt;&gt;0,100*(E5/(E5+C5)),".")</f>
        <v>39.820742637644045</v>
      </c>
      <c r="G5" s="25">
        <f>E5+C5</f>
        <v>781</v>
      </c>
      <c r="H5" s="23">
        <v>95</v>
      </c>
      <c r="I5" s="24">
        <f t="shared" ref="I5:I12" si="2">IF(H5+J5&lt;&gt;0,100*(H5/(H5+J5)),".")</f>
        <v>43.778801843317972</v>
      </c>
      <c r="J5" s="23">
        <v>122</v>
      </c>
      <c r="K5" s="24">
        <f t="shared" ref="K5:K12" si="3">IF(J5+H5&lt;&gt;0,100*(J5/(J5+H5)),".")</f>
        <v>56.221198156682028</v>
      </c>
      <c r="L5" s="25">
        <f>J5+H5</f>
        <v>217</v>
      </c>
      <c r="M5" s="23">
        <v>565</v>
      </c>
      <c r="N5" s="24">
        <f t="shared" ref="N5:N12" si="4">IF(M5+O5&lt;&gt;0,100*(M5/(M5+O5)),".")</f>
        <v>56.613226452905806</v>
      </c>
      <c r="O5" s="23">
        <v>433</v>
      </c>
      <c r="P5" s="26">
        <f t="shared" ref="P5:P12" si="5">IF(O5+M5&lt;&gt;0,100*(O5/(O5+M5)),".")</f>
        <v>43.386773547094187</v>
      </c>
      <c r="Q5" s="25">
        <f>O5+M5</f>
        <v>998</v>
      </c>
    </row>
    <row r="6" spans="1:17" ht="15" customHeight="1">
      <c r="A6" s="21"/>
      <c r="B6" s="22" t="s">
        <v>9</v>
      </c>
      <c r="C6" s="23">
        <v>336</v>
      </c>
      <c r="D6" s="24">
        <f t="shared" si="0"/>
        <v>77.777777777777786</v>
      </c>
      <c r="E6" s="23">
        <v>96</v>
      </c>
      <c r="F6" s="24">
        <f t="shared" si="1"/>
        <v>22.222222222222221</v>
      </c>
      <c r="G6" s="25">
        <f>E6+C6</f>
        <v>432</v>
      </c>
      <c r="H6" s="23">
        <v>92</v>
      </c>
      <c r="I6" s="24">
        <f t="shared" si="2"/>
        <v>74.193548387096769</v>
      </c>
      <c r="J6" s="23">
        <v>32</v>
      </c>
      <c r="K6" s="24">
        <f t="shared" si="3"/>
        <v>25.806451612903224</v>
      </c>
      <c r="L6" s="25">
        <f>J6+H6</f>
        <v>124</v>
      </c>
      <c r="M6" s="23">
        <v>428</v>
      </c>
      <c r="N6" s="24">
        <f t="shared" si="4"/>
        <v>76.978417266187051</v>
      </c>
      <c r="O6" s="23">
        <v>128</v>
      </c>
      <c r="P6" s="26">
        <f t="shared" si="5"/>
        <v>23.021582733812952</v>
      </c>
      <c r="Q6" s="25">
        <f>O6+M6</f>
        <v>556</v>
      </c>
    </row>
    <row r="7" spans="1:17" ht="15" customHeight="1">
      <c r="A7" s="21"/>
      <c r="B7" s="22" t="s">
        <v>10</v>
      </c>
      <c r="C7" s="23">
        <v>10</v>
      </c>
      <c r="D7" s="24">
        <f t="shared" si="0"/>
        <v>45.454545454545453</v>
      </c>
      <c r="E7" s="23">
        <v>12</v>
      </c>
      <c r="F7" s="24">
        <f t="shared" si="1"/>
        <v>54.54545454545454</v>
      </c>
      <c r="G7" s="25">
        <f t="shared" ref="G7:G12" si="6">E7+C7</f>
        <v>22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10</v>
      </c>
      <c r="N7" s="24">
        <f t="shared" si="4"/>
        <v>45.454545454545453</v>
      </c>
      <c r="O7" s="23">
        <v>12</v>
      </c>
      <c r="P7" s="26">
        <f t="shared" si="5"/>
        <v>54.54545454545454</v>
      </c>
      <c r="Q7" s="25">
        <f t="shared" ref="Q7:Q12" si="8">O7+M7</f>
        <v>22</v>
      </c>
    </row>
    <row r="8" spans="1:17" ht="15" customHeight="1">
      <c r="A8" s="21"/>
      <c r="B8" s="22" t="s">
        <v>11</v>
      </c>
      <c r="C8" s="23">
        <v>16</v>
      </c>
      <c r="D8" s="24">
        <f t="shared" si="0"/>
        <v>61.53846153846154</v>
      </c>
      <c r="E8" s="23">
        <v>10</v>
      </c>
      <c r="F8" s="24">
        <f t="shared" si="1"/>
        <v>38.461538461538467</v>
      </c>
      <c r="G8" s="25">
        <f t="shared" si="6"/>
        <v>26</v>
      </c>
      <c r="H8" s="23">
        <v>24</v>
      </c>
      <c r="I8" s="24">
        <f t="shared" si="2"/>
        <v>85.714285714285708</v>
      </c>
      <c r="J8" s="23">
        <v>4</v>
      </c>
      <c r="K8" s="24">
        <f t="shared" si="3"/>
        <v>14.285714285714285</v>
      </c>
      <c r="L8" s="25">
        <f t="shared" si="7"/>
        <v>28</v>
      </c>
      <c r="M8" s="23">
        <v>40</v>
      </c>
      <c r="N8" s="24">
        <f t="shared" si="4"/>
        <v>74.074074074074076</v>
      </c>
      <c r="O8" s="23">
        <v>14</v>
      </c>
      <c r="P8" s="26">
        <f t="shared" si="5"/>
        <v>25.925925925925924</v>
      </c>
      <c r="Q8" s="25">
        <f t="shared" si="8"/>
        <v>54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1.9047619047619049</v>
      </c>
      <c r="E9" s="23">
        <v>103</v>
      </c>
      <c r="F9" s="24">
        <f t="shared" si="1"/>
        <v>98.095238095238088</v>
      </c>
      <c r="G9" s="25">
        <f t="shared" si="6"/>
        <v>105</v>
      </c>
      <c r="H9" s="23">
        <v>1</v>
      </c>
      <c r="I9" s="24">
        <f t="shared" si="2"/>
        <v>33.333333333333329</v>
      </c>
      <c r="J9" s="23">
        <v>2</v>
      </c>
      <c r="K9" s="24">
        <f t="shared" si="3"/>
        <v>66.666666666666657</v>
      </c>
      <c r="L9" s="25">
        <f t="shared" si="7"/>
        <v>3</v>
      </c>
      <c r="M9" s="23">
        <v>3</v>
      </c>
      <c r="N9" s="24">
        <f t="shared" si="4"/>
        <v>2.7777777777777777</v>
      </c>
      <c r="O9" s="23">
        <v>105</v>
      </c>
      <c r="P9" s="26">
        <f t="shared" si="5"/>
        <v>97.222222222222214</v>
      </c>
      <c r="Q9" s="25">
        <f t="shared" si="8"/>
        <v>108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5</v>
      </c>
      <c r="F10" s="24">
        <f t="shared" si="1"/>
        <v>100</v>
      </c>
      <c r="G10" s="25">
        <f t="shared" si="6"/>
        <v>5</v>
      </c>
      <c r="H10" s="23">
        <v>1</v>
      </c>
      <c r="I10" s="24">
        <f t="shared" si="2"/>
        <v>33.333333333333329</v>
      </c>
      <c r="J10" s="23">
        <v>2</v>
      </c>
      <c r="K10" s="24">
        <f t="shared" si="3"/>
        <v>66.666666666666657</v>
      </c>
      <c r="L10" s="25">
        <f t="shared" si="7"/>
        <v>3</v>
      </c>
      <c r="M10" s="23">
        <v>1</v>
      </c>
      <c r="N10" s="24">
        <f t="shared" si="4"/>
        <v>12.5</v>
      </c>
      <c r="O10" s="23">
        <v>7</v>
      </c>
      <c r="P10" s="26">
        <f t="shared" si="5"/>
        <v>87.5</v>
      </c>
      <c r="Q10" s="25">
        <f t="shared" si="8"/>
        <v>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834</v>
      </c>
      <c r="D12" s="34">
        <f t="shared" si="0"/>
        <v>60.831509846827139</v>
      </c>
      <c r="E12" s="33">
        <f>SUM(E5:E11)</f>
        <v>537</v>
      </c>
      <c r="F12" s="34">
        <f t="shared" si="1"/>
        <v>39.168490153172868</v>
      </c>
      <c r="G12" s="35">
        <f t="shared" si="6"/>
        <v>1371</v>
      </c>
      <c r="H12" s="33">
        <f>SUM(H5:H11)</f>
        <v>213</v>
      </c>
      <c r="I12" s="34">
        <f t="shared" si="2"/>
        <v>56.8</v>
      </c>
      <c r="J12" s="33">
        <f>SUM(J5:J11)</f>
        <v>162</v>
      </c>
      <c r="K12" s="34">
        <f t="shared" si="3"/>
        <v>43.2</v>
      </c>
      <c r="L12" s="35">
        <f t="shared" si="7"/>
        <v>375</v>
      </c>
      <c r="M12" s="33">
        <f>SUM(M5:M11)</f>
        <v>1047</v>
      </c>
      <c r="N12" s="34">
        <f t="shared" si="4"/>
        <v>59.965635738831615</v>
      </c>
      <c r="O12" s="33">
        <f>SUM(O5:O11)</f>
        <v>699</v>
      </c>
      <c r="P12" s="36">
        <f t="shared" si="5"/>
        <v>40.034364261168385</v>
      </c>
      <c r="Q12" s="35">
        <f t="shared" si="8"/>
        <v>1746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14.12.2011&amp;RDonauwörth</oddHeader>
    <oddFooter>&amp;R&amp;10Tabelle 41.2 mw</oddFooter>
  </headerFooter>
  <legacyDrawing r:id="rId2"/>
  <oleObjects>
    <oleObject progId="Word.Document.8" shapeId="17409" r:id="rId3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607</v>
      </c>
      <c r="D5" s="24">
        <f t="shared" ref="D5:D12" si="0">IF(C5+E5&lt;&gt;0,100*(C5/(C5+E5)),".")</f>
        <v>56.465116279069768</v>
      </c>
      <c r="E5" s="23">
        <v>468</v>
      </c>
      <c r="F5" s="24">
        <f t="shared" ref="F5:F12" si="1">IF(E5+C5&lt;&gt;0,100*(E5/(E5+C5)),".")</f>
        <v>43.534883720930232</v>
      </c>
      <c r="G5" s="25">
        <f>E5+C5</f>
        <v>1075</v>
      </c>
      <c r="H5" s="23">
        <v>54</v>
      </c>
      <c r="I5" s="24">
        <f t="shared" ref="I5:I12" si="2">IF(H5+J5&lt;&gt;0,100*(H5/(H5+J5)),".")</f>
        <v>57.446808510638306</v>
      </c>
      <c r="J5" s="23">
        <v>40</v>
      </c>
      <c r="K5" s="24">
        <f t="shared" ref="K5:K12" si="3">IF(J5+H5&lt;&gt;0,100*(J5/(J5+H5)),".")</f>
        <v>42.553191489361701</v>
      </c>
      <c r="L5" s="25">
        <f>J5+H5</f>
        <v>94</v>
      </c>
      <c r="M5" s="23">
        <v>661</v>
      </c>
      <c r="N5" s="24">
        <f t="shared" ref="N5:N12" si="4">IF(M5+O5&lt;&gt;0,100*(M5/(M5+O5)),".")</f>
        <v>56.544054747647564</v>
      </c>
      <c r="O5" s="23">
        <v>508</v>
      </c>
      <c r="P5" s="26">
        <f t="shared" ref="P5:P12" si="5">IF(O5+M5&lt;&gt;0,100*(O5/(O5+M5)),".")</f>
        <v>43.455945252352443</v>
      </c>
      <c r="Q5" s="25">
        <f>O5+M5</f>
        <v>1169</v>
      </c>
    </row>
    <row r="6" spans="1:17" ht="15" customHeight="1">
      <c r="A6" s="21"/>
      <c r="B6" s="22" t="s">
        <v>9</v>
      </c>
      <c r="C6" s="23">
        <v>378</v>
      </c>
      <c r="D6" s="24">
        <f t="shared" si="0"/>
        <v>78.260869565217391</v>
      </c>
      <c r="E6" s="23">
        <v>105</v>
      </c>
      <c r="F6" s="24">
        <f t="shared" si="1"/>
        <v>21.739130434782609</v>
      </c>
      <c r="G6" s="25">
        <f>E6+C6</f>
        <v>483</v>
      </c>
      <c r="H6" s="23">
        <v>122</v>
      </c>
      <c r="I6" s="24">
        <f t="shared" si="2"/>
        <v>75.308641975308646</v>
      </c>
      <c r="J6" s="23">
        <v>40</v>
      </c>
      <c r="K6" s="24">
        <f t="shared" si="3"/>
        <v>24.691358024691358</v>
      </c>
      <c r="L6" s="25">
        <f>J6+H6</f>
        <v>162</v>
      </c>
      <c r="M6" s="23">
        <v>500</v>
      </c>
      <c r="N6" s="24">
        <f t="shared" si="4"/>
        <v>77.51937984496125</v>
      </c>
      <c r="O6" s="23">
        <v>145</v>
      </c>
      <c r="P6" s="26">
        <f t="shared" si="5"/>
        <v>22.480620155038761</v>
      </c>
      <c r="Q6" s="25">
        <f>O6+M6</f>
        <v>645</v>
      </c>
    </row>
    <row r="7" spans="1:17" ht="15" customHeight="1">
      <c r="A7" s="21"/>
      <c r="B7" s="22" t="s">
        <v>10</v>
      </c>
      <c r="C7" s="23">
        <v>9</v>
      </c>
      <c r="D7" s="24">
        <f t="shared" si="0"/>
        <v>31.03448275862069</v>
      </c>
      <c r="E7" s="23">
        <v>20</v>
      </c>
      <c r="F7" s="24">
        <f t="shared" si="1"/>
        <v>68.965517241379317</v>
      </c>
      <c r="G7" s="25">
        <f t="shared" ref="G7:G12" si="6">E7+C7</f>
        <v>29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9</v>
      </c>
      <c r="N7" s="24">
        <f t="shared" si="4"/>
        <v>31.03448275862069</v>
      </c>
      <c r="O7" s="23">
        <v>20</v>
      </c>
      <c r="P7" s="26">
        <f t="shared" si="5"/>
        <v>68.965517241379317</v>
      </c>
      <c r="Q7" s="25">
        <f t="shared" ref="Q7:Q12" si="8">O7+M7</f>
        <v>29</v>
      </c>
    </row>
    <row r="8" spans="1:17" ht="15" customHeight="1">
      <c r="A8" s="21"/>
      <c r="B8" s="22" t="s">
        <v>11</v>
      </c>
      <c r="C8" s="23">
        <v>26</v>
      </c>
      <c r="D8" s="24">
        <f t="shared" si="0"/>
        <v>76.470588235294116</v>
      </c>
      <c r="E8" s="23">
        <v>8</v>
      </c>
      <c r="F8" s="24">
        <f t="shared" si="1"/>
        <v>23.52941176470588</v>
      </c>
      <c r="G8" s="25">
        <f t="shared" si="6"/>
        <v>34</v>
      </c>
      <c r="H8" s="23">
        <v>32</v>
      </c>
      <c r="I8" s="24">
        <f t="shared" si="2"/>
        <v>76.19047619047619</v>
      </c>
      <c r="J8" s="23">
        <v>10</v>
      </c>
      <c r="K8" s="24">
        <f t="shared" si="3"/>
        <v>23.809523809523807</v>
      </c>
      <c r="L8" s="25">
        <f t="shared" si="7"/>
        <v>42</v>
      </c>
      <c r="M8" s="23">
        <v>58</v>
      </c>
      <c r="N8" s="24">
        <f t="shared" si="4"/>
        <v>76.31578947368422</v>
      </c>
      <c r="O8" s="23">
        <v>18</v>
      </c>
      <c r="P8" s="26">
        <f t="shared" si="5"/>
        <v>23.684210526315788</v>
      </c>
      <c r="Q8" s="25">
        <f t="shared" si="8"/>
        <v>76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4.6296296296296298</v>
      </c>
      <c r="E9" s="23">
        <v>103</v>
      </c>
      <c r="F9" s="24">
        <f t="shared" si="1"/>
        <v>95.370370370370367</v>
      </c>
      <c r="G9" s="25">
        <f t="shared" si="6"/>
        <v>108</v>
      </c>
      <c r="H9" s="23">
        <v>2</v>
      </c>
      <c r="I9" s="24">
        <f t="shared" si="2"/>
        <v>25</v>
      </c>
      <c r="J9" s="23">
        <v>6</v>
      </c>
      <c r="K9" s="24">
        <f t="shared" si="3"/>
        <v>75</v>
      </c>
      <c r="L9" s="25">
        <f t="shared" si="7"/>
        <v>8</v>
      </c>
      <c r="M9" s="23">
        <v>7</v>
      </c>
      <c r="N9" s="24">
        <f t="shared" si="4"/>
        <v>6.0344827586206895</v>
      </c>
      <c r="O9" s="23">
        <v>109</v>
      </c>
      <c r="P9" s="26">
        <f t="shared" si="5"/>
        <v>93.965517241379317</v>
      </c>
      <c r="Q9" s="25">
        <f t="shared" si="8"/>
        <v>116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0</v>
      </c>
      <c r="N10" s="24">
        <f t="shared" si="4"/>
        <v>0</v>
      </c>
      <c r="O10" s="23">
        <v>2</v>
      </c>
      <c r="P10" s="26">
        <f t="shared" si="5"/>
        <v>100</v>
      </c>
      <c r="Q10" s="25">
        <f t="shared" si="8"/>
        <v>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1025</v>
      </c>
      <c r="D12" s="34">
        <f t="shared" si="0"/>
        <v>59.282822440717176</v>
      </c>
      <c r="E12" s="33">
        <f>SUM(E5:E11)</f>
        <v>704</v>
      </c>
      <c r="F12" s="34">
        <f t="shared" si="1"/>
        <v>40.717177559282824</v>
      </c>
      <c r="G12" s="35">
        <f t="shared" si="6"/>
        <v>1729</v>
      </c>
      <c r="H12" s="33">
        <f>SUM(H5:H11)</f>
        <v>210</v>
      </c>
      <c r="I12" s="34">
        <f t="shared" si="2"/>
        <v>68.181818181818173</v>
      </c>
      <c r="J12" s="33">
        <f>SUM(J5:J11)</f>
        <v>98</v>
      </c>
      <c r="K12" s="34">
        <f t="shared" si="3"/>
        <v>31.818181818181817</v>
      </c>
      <c r="L12" s="35">
        <f t="shared" si="7"/>
        <v>308</v>
      </c>
      <c r="M12" s="33">
        <f>SUM(M5:M11)</f>
        <v>1235</v>
      </c>
      <c r="N12" s="34">
        <f t="shared" si="4"/>
        <v>60.62837506136475</v>
      </c>
      <c r="O12" s="33">
        <f>SUM(O5:O11)</f>
        <v>802</v>
      </c>
      <c r="P12" s="36">
        <f t="shared" si="5"/>
        <v>39.37162493863525</v>
      </c>
      <c r="Q12" s="35">
        <f t="shared" si="8"/>
        <v>2037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14.12.2011&amp;RFreising</oddHeader>
    <oddFooter>&amp;R&amp;10Tabelle 41.2 mw</oddFooter>
  </headerFooter>
  <legacyDrawing r:id="rId2"/>
  <oleObjects>
    <oleObject progId="Word.Document.8" shapeId="18433" r:id="rId3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1123</v>
      </c>
      <c r="D5" s="24">
        <f t="shared" ref="D5:D12" si="0">IF(C5+E5&lt;&gt;0,100*(C5/(C5+E5)),".")</f>
        <v>58.246887966804984</v>
      </c>
      <c r="E5" s="23">
        <v>805</v>
      </c>
      <c r="F5" s="24">
        <f t="shared" ref="F5:F12" si="1">IF(E5+C5&lt;&gt;0,100*(E5/(E5+C5)),".")</f>
        <v>41.753112033195023</v>
      </c>
      <c r="G5" s="25">
        <f>E5+C5</f>
        <v>1928</v>
      </c>
      <c r="H5" s="23">
        <v>69</v>
      </c>
      <c r="I5" s="24">
        <f t="shared" ref="I5:I12" si="2">IF(H5+J5&lt;&gt;0,100*(H5/(H5+J5)),".")</f>
        <v>47.260273972602739</v>
      </c>
      <c r="J5" s="23">
        <v>77</v>
      </c>
      <c r="K5" s="24">
        <f t="shared" ref="K5:K12" si="3">IF(J5+H5&lt;&gt;0,100*(J5/(J5+H5)),".")</f>
        <v>52.739726027397261</v>
      </c>
      <c r="L5" s="25">
        <f>J5+H5</f>
        <v>146</v>
      </c>
      <c r="M5" s="23">
        <v>1192</v>
      </c>
      <c r="N5" s="24">
        <f t="shared" ref="N5:N12" si="4">IF(M5+O5&lt;&gt;0,100*(M5/(M5+O5)),".")</f>
        <v>57.473481195756989</v>
      </c>
      <c r="O5" s="23">
        <v>882</v>
      </c>
      <c r="P5" s="26">
        <f t="shared" ref="P5:P12" si="5">IF(O5+M5&lt;&gt;0,100*(O5/(O5+M5)),".")</f>
        <v>42.526518804243011</v>
      </c>
      <c r="Q5" s="25">
        <f>O5+M5</f>
        <v>2074</v>
      </c>
    </row>
    <row r="6" spans="1:17" ht="15" customHeight="1">
      <c r="A6" s="21"/>
      <c r="B6" s="22" t="s">
        <v>9</v>
      </c>
      <c r="C6" s="23">
        <v>705</v>
      </c>
      <c r="D6" s="24">
        <f t="shared" si="0"/>
        <v>76.381365113759486</v>
      </c>
      <c r="E6" s="23">
        <v>218</v>
      </c>
      <c r="F6" s="24">
        <f t="shared" si="1"/>
        <v>23.618634886240521</v>
      </c>
      <c r="G6" s="25">
        <f>E6+C6</f>
        <v>923</v>
      </c>
      <c r="H6" s="23">
        <v>191</v>
      </c>
      <c r="I6" s="24">
        <f t="shared" si="2"/>
        <v>71.804511278195491</v>
      </c>
      <c r="J6" s="23">
        <v>75</v>
      </c>
      <c r="K6" s="24">
        <f t="shared" si="3"/>
        <v>28.195488721804512</v>
      </c>
      <c r="L6" s="25">
        <f>J6+H6</f>
        <v>266</v>
      </c>
      <c r="M6" s="23">
        <v>896</v>
      </c>
      <c r="N6" s="24">
        <f t="shared" si="4"/>
        <v>75.357443229604712</v>
      </c>
      <c r="O6" s="23">
        <v>293</v>
      </c>
      <c r="P6" s="26">
        <f t="shared" si="5"/>
        <v>24.642556770395291</v>
      </c>
      <c r="Q6" s="25">
        <f>O6+M6</f>
        <v>1189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32.758620689655174</v>
      </c>
      <c r="E7" s="23">
        <v>39</v>
      </c>
      <c r="F7" s="24">
        <f t="shared" si="1"/>
        <v>67.241379310344826</v>
      </c>
      <c r="G7" s="25">
        <f t="shared" ref="G7:G12" si="6">E7+C7</f>
        <v>58</v>
      </c>
      <c r="H7" s="23">
        <v>1</v>
      </c>
      <c r="I7" s="24">
        <f t="shared" si="2"/>
        <v>50</v>
      </c>
      <c r="J7" s="23">
        <v>1</v>
      </c>
      <c r="K7" s="24">
        <f t="shared" si="3"/>
        <v>50</v>
      </c>
      <c r="L7" s="25">
        <f t="shared" ref="L7:L12" si="7">J7+H7</f>
        <v>2</v>
      </c>
      <c r="M7" s="23">
        <v>20</v>
      </c>
      <c r="N7" s="24">
        <f t="shared" si="4"/>
        <v>33.333333333333329</v>
      </c>
      <c r="O7" s="23">
        <v>40</v>
      </c>
      <c r="P7" s="26">
        <f t="shared" si="5"/>
        <v>66.666666666666657</v>
      </c>
      <c r="Q7" s="25">
        <f t="shared" ref="Q7:Q12" si="8">O7+M7</f>
        <v>60</v>
      </c>
    </row>
    <row r="8" spans="1:17" ht="15" customHeight="1">
      <c r="A8" s="21"/>
      <c r="B8" s="22" t="s">
        <v>11</v>
      </c>
      <c r="C8" s="23">
        <v>16</v>
      </c>
      <c r="D8" s="24">
        <f t="shared" si="0"/>
        <v>80</v>
      </c>
      <c r="E8" s="23">
        <v>4</v>
      </c>
      <c r="F8" s="24">
        <f t="shared" si="1"/>
        <v>20</v>
      </c>
      <c r="G8" s="25">
        <f t="shared" si="6"/>
        <v>20</v>
      </c>
      <c r="H8" s="23">
        <v>22</v>
      </c>
      <c r="I8" s="24">
        <f t="shared" si="2"/>
        <v>84.615384615384613</v>
      </c>
      <c r="J8" s="23">
        <v>4</v>
      </c>
      <c r="K8" s="24">
        <f t="shared" si="3"/>
        <v>15.384615384615385</v>
      </c>
      <c r="L8" s="25">
        <f t="shared" si="7"/>
        <v>26</v>
      </c>
      <c r="M8" s="23">
        <v>38</v>
      </c>
      <c r="N8" s="24">
        <f t="shared" si="4"/>
        <v>82.608695652173907</v>
      </c>
      <c r="O8" s="23">
        <v>8</v>
      </c>
      <c r="P8" s="26">
        <f t="shared" si="5"/>
        <v>17.391304347826086</v>
      </c>
      <c r="Q8" s="25">
        <f t="shared" si="8"/>
        <v>46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2.1505376344086025</v>
      </c>
      <c r="E9" s="23">
        <v>273</v>
      </c>
      <c r="F9" s="24">
        <f t="shared" si="1"/>
        <v>97.849462365591393</v>
      </c>
      <c r="G9" s="25">
        <f t="shared" si="6"/>
        <v>279</v>
      </c>
      <c r="H9" s="23">
        <v>3</v>
      </c>
      <c r="I9" s="24">
        <f t="shared" si="2"/>
        <v>18.75</v>
      </c>
      <c r="J9" s="23">
        <v>13</v>
      </c>
      <c r="K9" s="24">
        <f t="shared" si="3"/>
        <v>81.25</v>
      </c>
      <c r="L9" s="25">
        <f t="shared" si="7"/>
        <v>16</v>
      </c>
      <c r="M9" s="23">
        <v>9</v>
      </c>
      <c r="N9" s="24">
        <f t="shared" si="4"/>
        <v>3.050847457627119</v>
      </c>
      <c r="O9" s="23">
        <v>286</v>
      </c>
      <c r="P9" s="26">
        <f t="shared" si="5"/>
        <v>96.949152542372886</v>
      </c>
      <c r="Q9" s="25">
        <f t="shared" si="8"/>
        <v>295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7.6923076923076925</v>
      </c>
      <c r="E10" s="23">
        <v>12</v>
      </c>
      <c r="F10" s="24">
        <f t="shared" si="1"/>
        <v>92.307692307692307</v>
      </c>
      <c r="G10" s="25">
        <f t="shared" si="6"/>
        <v>13</v>
      </c>
      <c r="H10" s="23">
        <v>0</v>
      </c>
      <c r="I10" s="24">
        <f t="shared" si="2"/>
        <v>0</v>
      </c>
      <c r="J10" s="23">
        <v>6</v>
      </c>
      <c r="K10" s="24">
        <f t="shared" si="3"/>
        <v>100</v>
      </c>
      <c r="L10" s="25">
        <f t="shared" si="7"/>
        <v>6</v>
      </c>
      <c r="M10" s="23">
        <v>1</v>
      </c>
      <c r="N10" s="24">
        <f t="shared" si="4"/>
        <v>5.2631578947368416</v>
      </c>
      <c r="O10" s="23">
        <v>18</v>
      </c>
      <c r="P10" s="26">
        <f t="shared" si="5"/>
        <v>94.73684210526315</v>
      </c>
      <c r="Q10" s="25">
        <f t="shared" si="8"/>
        <v>19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1870</v>
      </c>
      <c r="D12" s="34">
        <f t="shared" si="0"/>
        <v>58.056504191244954</v>
      </c>
      <c r="E12" s="33">
        <f>SUM(E5:E11)</f>
        <v>1351</v>
      </c>
      <c r="F12" s="34">
        <f t="shared" si="1"/>
        <v>41.943495808755046</v>
      </c>
      <c r="G12" s="35">
        <f t="shared" si="6"/>
        <v>3221</v>
      </c>
      <c r="H12" s="33">
        <f>SUM(H5:H11)</f>
        <v>286</v>
      </c>
      <c r="I12" s="34">
        <f t="shared" si="2"/>
        <v>61.904761904761905</v>
      </c>
      <c r="J12" s="33">
        <f>SUM(J5:J11)</f>
        <v>176</v>
      </c>
      <c r="K12" s="34">
        <f t="shared" si="3"/>
        <v>38.095238095238095</v>
      </c>
      <c r="L12" s="35">
        <f t="shared" si="7"/>
        <v>462</v>
      </c>
      <c r="M12" s="33">
        <f>SUM(M5:M11)</f>
        <v>2156</v>
      </c>
      <c r="N12" s="34">
        <f t="shared" si="4"/>
        <v>58.539234319847957</v>
      </c>
      <c r="O12" s="33">
        <f>SUM(O5:O11)</f>
        <v>1527</v>
      </c>
      <c r="P12" s="36">
        <f t="shared" si="5"/>
        <v>41.460765680152051</v>
      </c>
      <c r="Q12" s="35">
        <f t="shared" si="8"/>
        <v>3683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14.12.2011&amp;RIngolstadt</oddHeader>
    <oddFooter>&amp;R&amp;10Tabelle 41.2 mw</oddFooter>
  </headerFooter>
  <legacyDrawing r:id="rId2"/>
  <oleObjects>
    <oleObject progId="Word.Document.8" shapeId="19457" r:id="rId3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1111</v>
      </c>
      <c r="D5" s="24">
        <f t="shared" ref="D5:D12" si="0">IF(C5+E5&lt;&gt;0,100*(C5/(C5+E5)),".")</f>
        <v>58.167539267015712</v>
      </c>
      <c r="E5" s="23">
        <v>799</v>
      </c>
      <c r="F5" s="24">
        <f t="shared" ref="F5:F12" si="1">IF(E5+C5&lt;&gt;0,100*(E5/(E5+C5)),".")</f>
        <v>41.832460732984295</v>
      </c>
      <c r="G5" s="25">
        <f>E5+C5</f>
        <v>1910</v>
      </c>
      <c r="H5" s="23">
        <v>235</v>
      </c>
      <c r="I5" s="24">
        <f t="shared" ref="I5:I12" si="2">IF(H5+J5&lt;&gt;0,100*(H5/(H5+J5)),".")</f>
        <v>47.188755020080322</v>
      </c>
      <c r="J5" s="23">
        <v>263</v>
      </c>
      <c r="K5" s="24">
        <f t="shared" ref="K5:K12" si="3">IF(J5+H5&lt;&gt;0,100*(J5/(J5+H5)),".")</f>
        <v>52.811244979919678</v>
      </c>
      <c r="L5" s="25">
        <f>J5+H5</f>
        <v>498</v>
      </c>
      <c r="M5" s="23">
        <v>1346</v>
      </c>
      <c r="N5" s="24">
        <f t="shared" ref="N5:N12" si="4">IF(M5+O5&lt;&gt;0,100*(M5/(M5+O5)),".")</f>
        <v>55.897009966777411</v>
      </c>
      <c r="O5" s="23">
        <v>1062</v>
      </c>
      <c r="P5" s="26">
        <f t="shared" ref="P5:P12" si="5">IF(O5+M5&lt;&gt;0,100*(O5/(O5+M5)),".")</f>
        <v>44.102990033222589</v>
      </c>
      <c r="Q5" s="25">
        <f>O5+M5</f>
        <v>2408</v>
      </c>
    </row>
    <row r="6" spans="1:17" ht="15" customHeight="1">
      <c r="A6" s="21"/>
      <c r="B6" s="22" t="s">
        <v>9</v>
      </c>
      <c r="C6" s="23">
        <v>637</v>
      </c>
      <c r="D6" s="24">
        <f t="shared" si="0"/>
        <v>73.897911832946633</v>
      </c>
      <c r="E6" s="23">
        <v>225</v>
      </c>
      <c r="F6" s="24">
        <f t="shared" si="1"/>
        <v>26.102088167053367</v>
      </c>
      <c r="G6" s="25">
        <f>E6+C6</f>
        <v>862</v>
      </c>
      <c r="H6" s="23">
        <v>257</v>
      </c>
      <c r="I6" s="24">
        <f t="shared" si="2"/>
        <v>76.71641791044776</v>
      </c>
      <c r="J6" s="23">
        <v>78</v>
      </c>
      <c r="K6" s="24">
        <f t="shared" si="3"/>
        <v>23.283582089552237</v>
      </c>
      <c r="L6" s="25">
        <f>J6+H6</f>
        <v>335</v>
      </c>
      <c r="M6" s="23">
        <v>894</v>
      </c>
      <c r="N6" s="24">
        <f t="shared" si="4"/>
        <v>74.686716791979947</v>
      </c>
      <c r="O6" s="23">
        <v>303</v>
      </c>
      <c r="P6" s="26">
        <f t="shared" si="5"/>
        <v>25.313283208020049</v>
      </c>
      <c r="Q6" s="25">
        <f>O6+M6</f>
        <v>1197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38</v>
      </c>
      <c r="E7" s="23">
        <v>31</v>
      </c>
      <c r="F7" s="24">
        <f t="shared" si="1"/>
        <v>62</v>
      </c>
      <c r="G7" s="25">
        <f t="shared" ref="G7:G12" si="6">E7+C7</f>
        <v>50</v>
      </c>
      <c r="H7" s="23">
        <v>1</v>
      </c>
      <c r="I7" s="24">
        <f t="shared" si="2"/>
        <v>33.333333333333329</v>
      </c>
      <c r="J7" s="23">
        <v>2</v>
      </c>
      <c r="K7" s="24">
        <f t="shared" si="3"/>
        <v>66.666666666666657</v>
      </c>
      <c r="L7" s="25">
        <f t="shared" ref="L7:L12" si="7">J7+H7</f>
        <v>3</v>
      </c>
      <c r="M7" s="23">
        <v>20</v>
      </c>
      <c r="N7" s="24">
        <f t="shared" si="4"/>
        <v>37.735849056603776</v>
      </c>
      <c r="O7" s="23">
        <v>33</v>
      </c>
      <c r="P7" s="26">
        <f t="shared" si="5"/>
        <v>62.264150943396224</v>
      </c>
      <c r="Q7" s="25">
        <f t="shared" ref="Q7:Q12" si="8">O7+M7</f>
        <v>53</v>
      </c>
    </row>
    <row r="8" spans="1:17" ht="15" customHeight="1">
      <c r="A8" s="21"/>
      <c r="B8" s="22" t="s">
        <v>11</v>
      </c>
      <c r="C8" s="23">
        <v>42</v>
      </c>
      <c r="D8" s="24">
        <f t="shared" si="0"/>
        <v>68.852459016393439</v>
      </c>
      <c r="E8" s="23">
        <v>19</v>
      </c>
      <c r="F8" s="24">
        <f t="shared" si="1"/>
        <v>31.147540983606557</v>
      </c>
      <c r="G8" s="25">
        <f t="shared" si="6"/>
        <v>61</v>
      </c>
      <c r="H8" s="23">
        <v>57</v>
      </c>
      <c r="I8" s="24">
        <f t="shared" si="2"/>
        <v>82.608695652173907</v>
      </c>
      <c r="J8" s="23">
        <v>12</v>
      </c>
      <c r="K8" s="24">
        <f t="shared" si="3"/>
        <v>17.391304347826086</v>
      </c>
      <c r="L8" s="25">
        <f t="shared" si="7"/>
        <v>69</v>
      </c>
      <c r="M8" s="23">
        <v>99</v>
      </c>
      <c r="N8" s="24">
        <f t="shared" si="4"/>
        <v>76.153846153846146</v>
      </c>
      <c r="O8" s="23">
        <v>31</v>
      </c>
      <c r="P8" s="26">
        <f t="shared" si="5"/>
        <v>23.846153846153847</v>
      </c>
      <c r="Q8" s="25">
        <f t="shared" si="8"/>
        <v>130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2.1459227467811157</v>
      </c>
      <c r="E9" s="23">
        <v>228</v>
      </c>
      <c r="F9" s="24">
        <f t="shared" si="1"/>
        <v>97.85407725321889</v>
      </c>
      <c r="G9" s="25">
        <f t="shared" si="6"/>
        <v>233</v>
      </c>
      <c r="H9" s="23">
        <v>6</v>
      </c>
      <c r="I9" s="24">
        <f t="shared" si="2"/>
        <v>31.578947368421051</v>
      </c>
      <c r="J9" s="23">
        <v>13</v>
      </c>
      <c r="K9" s="24">
        <f t="shared" si="3"/>
        <v>68.421052631578945</v>
      </c>
      <c r="L9" s="25">
        <f t="shared" si="7"/>
        <v>19</v>
      </c>
      <c r="M9" s="23">
        <v>11</v>
      </c>
      <c r="N9" s="24">
        <f t="shared" si="4"/>
        <v>4.3650793650793647</v>
      </c>
      <c r="O9" s="23">
        <v>241</v>
      </c>
      <c r="P9" s="26">
        <f t="shared" si="5"/>
        <v>95.634920634920633</v>
      </c>
      <c r="Q9" s="25">
        <f t="shared" si="8"/>
        <v>252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10</v>
      </c>
      <c r="E10" s="23">
        <v>9</v>
      </c>
      <c r="F10" s="24">
        <f t="shared" si="1"/>
        <v>90</v>
      </c>
      <c r="G10" s="25">
        <f t="shared" si="6"/>
        <v>10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1</v>
      </c>
      <c r="N10" s="24">
        <f t="shared" si="4"/>
        <v>7.6923076923076925</v>
      </c>
      <c r="O10" s="23">
        <v>12</v>
      </c>
      <c r="P10" s="26">
        <f t="shared" si="5"/>
        <v>92.307692307692307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1815</v>
      </c>
      <c r="D12" s="34">
        <f t="shared" si="0"/>
        <v>58.061420345489445</v>
      </c>
      <c r="E12" s="33">
        <f>SUM(E5:E11)</f>
        <v>1311</v>
      </c>
      <c r="F12" s="34">
        <f t="shared" si="1"/>
        <v>41.938579654510555</v>
      </c>
      <c r="G12" s="35">
        <f t="shared" si="6"/>
        <v>3126</v>
      </c>
      <c r="H12" s="33">
        <f>SUM(H5:H11)</f>
        <v>556</v>
      </c>
      <c r="I12" s="34">
        <f t="shared" si="2"/>
        <v>59.978425026968715</v>
      </c>
      <c r="J12" s="33">
        <f>SUM(J5:J11)</f>
        <v>371</v>
      </c>
      <c r="K12" s="34">
        <f t="shared" si="3"/>
        <v>40.021574973031285</v>
      </c>
      <c r="L12" s="35">
        <f t="shared" si="7"/>
        <v>927</v>
      </c>
      <c r="M12" s="33">
        <f>SUM(M5:M11)</f>
        <v>2371</v>
      </c>
      <c r="N12" s="34">
        <f t="shared" si="4"/>
        <v>58.499876634591665</v>
      </c>
      <c r="O12" s="33">
        <f>SUM(O5:O11)</f>
        <v>1682</v>
      </c>
      <c r="P12" s="36">
        <f t="shared" si="5"/>
        <v>41.500123365408335</v>
      </c>
      <c r="Q12" s="35">
        <f t="shared" si="8"/>
        <v>4053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14.12.2011&amp;RKempten</oddHeader>
    <oddFooter>&amp;R&amp;10Tabelle 41.2 mw</oddFooter>
  </headerFooter>
  <legacyDrawing r:id="rId2"/>
  <oleObjects>
    <oleObject progId="Word.Document.8" shapeId="2048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921</v>
      </c>
      <c r="D5" s="24">
        <f t="shared" ref="D5:D12" si="0">IF(C5+E5&lt;&gt;0,100*(C5/(C5+E5)),".")</f>
        <v>59.53458306399483</v>
      </c>
      <c r="E5" s="23">
        <v>626</v>
      </c>
      <c r="F5" s="24">
        <f t="shared" ref="F5:F12" si="1">IF(E5+C5&lt;&gt;0,100*(E5/(E5+C5)),".")</f>
        <v>40.46541693600517</v>
      </c>
      <c r="G5" s="25">
        <f>E5+C5</f>
        <v>1547</v>
      </c>
      <c r="H5" s="23">
        <v>71</v>
      </c>
      <c r="I5" s="24">
        <f t="shared" ref="I5:I12" si="2">IF(H5+J5&lt;&gt;0,100*(H5/(H5+J5)),".")</f>
        <v>42.771084337349393</v>
      </c>
      <c r="J5" s="23">
        <v>95</v>
      </c>
      <c r="K5" s="24">
        <f t="shared" ref="K5:K12" si="3">IF(J5+H5&lt;&gt;0,100*(J5/(J5+H5)),".")</f>
        <v>57.228915662650607</v>
      </c>
      <c r="L5" s="25">
        <f>J5+H5</f>
        <v>166</v>
      </c>
      <c r="M5" s="23">
        <v>992</v>
      </c>
      <c r="N5" s="24">
        <f t="shared" ref="N5:N12" si="4">IF(M5+O5&lt;&gt;0,100*(M5/(M5+O5)),".")</f>
        <v>57.910099241097491</v>
      </c>
      <c r="O5" s="23">
        <v>721</v>
      </c>
      <c r="P5" s="26">
        <f t="shared" ref="P5:P12" si="5">IF(O5+M5&lt;&gt;0,100*(O5/(O5+M5)),".")</f>
        <v>42.089900758902509</v>
      </c>
      <c r="Q5" s="25">
        <f>O5+M5</f>
        <v>1713</v>
      </c>
    </row>
    <row r="6" spans="1:17" ht="15" customHeight="1">
      <c r="A6" s="21"/>
      <c r="B6" s="22" t="s">
        <v>9</v>
      </c>
      <c r="C6" s="23">
        <v>520</v>
      </c>
      <c r="D6" s="24">
        <f t="shared" si="0"/>
        <v>74.605451936872313</v>
      </c>
      <c r="E6" s="23">
        <v>177</v>
      </c>
      <c r="F6" s="24">
        <f t="shared" si="1"/>
        <v>25.394548063127694</v>
      </c>
      <c r="G6" s="25">
        <f>E6+C6</f>
        <v>697</v>
      </c>
      <c r="H6" s="23">
        <v>126</v>
      </c>
      <c r="I6" s="24">
        <f t="shared" si="2"/>
        <v>75.903614457831324</v>
      </c>
      <c r="J6" s="23">
        <v>40</v>
      </c>
      <c r="K6" s="24">
        <f t="shared" si="3"/>
        <v>24.096385542168676</v>
      </c>
      <c r="L6" s="25">
        <f>J6+H6</f>
        <v>166</v>
      </c>
      <c r="M6" s="23">
        <v>646</v>
      </c>
      <c r="N6" s="24">
        <f t="shared" si="4"/>
        <v>74.855156431054453</v>
      </c>
      <c r="O6" s="23">
        <v>217</v>
      </c>
      <c r="P6" s="26">
        <f t="shared" si="5"/>
        <v>25.144843568945539</v>
      </c>
      <c r="Q6" s="25">
        <f>O6+M6</f>
        <v>863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56.25</v>
      </c>
      <c r="E7" s="23">
        <v>14</v>
      </c>
      <c r="F7" s="24">
        <f t="shared" si="1"/>
        <v>43.75</v>
      </c>
      <c r="G7" s="25">
        <f t="shared" ref="G7:G12" si="6">E7+C7</f>
        <v>32</v>
      </c>
      <c r="H7" s="23">
        <v>0</v>
      </c>
      <c r="I7" s="24">
        <f t="shared" si="2"/>
        <v>0</v>
      </c>
      <c r="J7" s="23">
        <v>2</v>
      </c>
      <c r="K7" s="24">
        <f t="shared" si="3"/>
        <v>100</v>
      </c>
      <c r="L7" s="25">
        <f t="shared" ref="L7:L12" si="7">J7+H7</f>
        <v>2</v>
      </c>
      <c r="M7" s="23">
        <v>18</v>
      </c>
      <c r="N7" s="24">
        <f t="shared" si="4"/>
        <v>52.941176470588239</v>
      </c>
      <c r="O7" s="23">
        <v>16</v>
      </c>
      <c r="P7" s="26">
        <f t="shared" si="5"/>
        <v>47.058823529411761</v>
      </c>
      <c r="Q7" s="25">
        <f t="shared" ref="Q7:Q12" si="8">O7+M7</f>
        <v>34</v>
      </c>
    </row>
    <row r="8" spans="1:17" ht="15" customHeight="1">
      <c r="A8" s="21"/>
      <c r="B8" s="22" t="s">
        <v>11</v>
      </c>
      <c r="C8" s="23">
        <v>29</v>
      </c>
      <c r="D8" s="24">
        <f t="shared" si="0"/>
        <v>78.378378378378372</v>
      </c>
      <c r="E8" s="23">
        <v>8</v>
      </c>
      <c r="F8" s="24">
        <f t="shared" si="1"/>
        <v>21.621621621621621</v>
      </c>
      <c r="G8" s="25">
        <f t="shared" si="6"/>
        <v>37</v>
      </c>
      <c r="H8" s="23">
        <v>7</v>
      </c>
      <c r="I8" s="24">
        <f t="shared" si="2"/>
        <v>58.333333333333336</v>
      </c>
      <c r="J8" s="23">
        <v>5</v>
      </c>
      <c r="K8" s="24">
        <f t="shared" si="3"/>
        <v>41.666666666666671</v>
      </c>
      <c r="L8" s="25">
        <f t="shared" si="7"/>
        <v>12</v>
      </c>
      <c r="M8" s="23">
        <v>36</v>
      </c>
      <c r="N8" s="24">
        <f t="shared" si="4"/>
        <v>73.469387755102048</v>
      </c>
      <c r="O8" s="23">
        <v>13</v>
      </c>
      <c r="P8" s="26">
        <f t="shared" si="5"/>
        <v>26.530612244897959</v>
      </c>
      <c r="Q8" s="25">
        <f t="shared" si="8"/>
        <v>49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3.9800995024875623</v>
      </c>
      <c r="E9" s="23">
        <v>193</v>
      </c>
      <c r="F9" s="24">
        <f t="shared" si="1"/>
        <v>96.019900497512438</v>
      </c>
      <c r="G9" s="25">
        <f t="shared" si="6"/>
        <v>201</v>
      </c>
      <c r="H9" s="23">
        <v>0</v>
      </c>
      <c r="I9" s="24">
        <f t="shared" si="2"/>
        <v>0</v>
      </c>
      <c r="J9" s="23">
        <v>9</v>
      </c>
      <c r="K9" s="24">
        <f t="shared" si="3"/>
        <v>100</v>
      </c>
      <c r="L9" s="25">
        <f t="shared" si="7"/>
        <v>9</v>
      </c>
      <c r="M9" s="23">
        <v>8</v>
      </c>
      <c r="N9" s="24">
        <f t="shared" si="4"/>
        <v>3.8095238095238098</v>
      </c>
      <c r="O9" s="23">
        <v>202</v>
      </c>
      <c r="P9" s="26">
        <f t="shared" si="5"/>
        <v>96.19047619047619</v>
      </c>
      <c r="Q9" s="25">
        <f t="shared" si="8"/>
        <v>210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8</v>
      </c>
      <c r="F10" s="24">
        <f t="shared" si="1"/>
        <v>100</v>
      </c>
      <c r="G10" s="25">
        <f t="shared" si="6"/>
        <v>8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0</v>
      </c>
      <c r="N10" s="24">
        <f t="shared" si="4"/>
        <v>0</v>
      </c>
      <c r="O10" s="23">
        <v>10</v>
      </c>
      <c r="P10" s="26">
        <f t="shared" si="5"/>
        <v>100</v>
      </c>
      <c r="Q10" s="25">
        <f t="shared" si="8"/>
        <v>10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1496</v>
      </c>
      <c r="D12" s="34">
        <f t="shared" si="0"/>
        <v>59.318001586042826</v>
      </c>
      <c r="E12" s="33">
        <f>SUM(E5:E11)</f>
        <v>1026</v>
      </c>
      <c r="F12" s="34">
        <f t="shared" si="1"/>
        <v>40.681998413957174</v>
      </c>
      <c r="G12" s="35">
        <f t="shared" si="6"/>
        <v>2522</v>
      </c>
      <c r="H12" s="33">
        <f>SUM(H5:H11)</f>
        <v>204</v>
      </c>
      <c r="I12" s="34">
        <f t="shared" si="2"/>
        <v>57.142857142857139</v>
      </c>
      <c r="J12" s="33">
        <f>SUM(J5:J11)</f>
        <v>153</v>
      </c>
      <c r="K12" s="34">
        <f t="shared" si="3"/>
        <v>42.857142857142854</v>
      </c>
      <c r="L12" s="35">
        <f t="shared" si="7"/>
        <v>357</v>
      </c>
      <c r="M12" s="33">
        <f>SUM(M5:M11)</f>
        <v>1700</v>
      </c>
      <c r="N12" s="34">
        <f t="shared" si="4"/>
        <v>59.048280653004511</v>
      </c>
      <c r="O12" s="33">
        <f>SUM(O5:O11)</f>
        <v>1179</v>
      </c>
      <c r="P12" s="36">
        <f t="shared" si="5"/>
        <v>40.951719346995489</v>
      </c>
      <c r="Q12" s="35">
        <f t="shared" si="8"/>
        <v>2879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14.12.2011&amp;RAschaffenburg</oddHeader>
    <oddFooter>&amp;R&amp;10Tabelle 41.2 mw</oddFooter>
  </headerFooter>
  <legacyDrawing r:id="rId2"/>
  <oleObjects>
    <oleObject progId="Word.Document.8" shapeId="3073" r:id="rId3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845</v>
      </c>
      <c r="D5" s="24">
        <f t="shared" ref="D5:D12" si="0">IF(C5+E5&lt;&gt;0,100*(C5/(C5+E5)),".")</f>
        <v>59.717314487632514</v>
      </c>
      <c r="E5" s="23">
        <v>570</v>
      </c>
      <c r="F5" s="24">
        <f t="shared" ref="F5:F12" si="1">IF(E5+C5&lt;&gt;0,100*(E5/(E5+C5)),".")</f>
        <v>40.282685512367486</v>
      </c>
      <c r="G5" s="25">
        <f>E5+C5</f>
        <v>1415</v>
      </c>
      <c r="H5" s="23">
        <v>58</v>
      </c>
      <c r="I5" s="24">
        <f t="shared" ref="I5:I12" si="2">IF(H5+J5&lt;&gt;0,100*(H5/(H5+J5)),".")</f>
        <v>47.933884297520663</v>
      </c>
      <c r="J5" s="23">
        <v>63</v>
      </c>
      <c r="K5" s="24">
        <f t="shared" ref="K5:K12" si="3">IF(J5+H5&lt;&gt;0,100*(J5/(J5+H5)),".")</f>
        <v>52.066115702479344</v>
      </c>
      <c r="L5" s="25">
        <f>J5+H5</f>
        <v>121</v>
      </c>
      <c r="M5" s="23">
        <v>903</v>
      </c>
      <c r="N5" s="24">
        <f t="shared" ref="N5:N12" si="4">IF(M5+O5&lt;&gt;0,100*(M5/(M5+O5)),".")</f>
        <v>58.7890625</v>
      </c>
      <c r="O5" s="23">
        <v>633</v>
      </c>
      <c r="P5" s="26">
        <f t="shared" ref="P5:P12" si="5">IF(O5+M5&lt;&gt;0,100*(O5/(O5+M5)),".")</f>
        <v>41.2109375</v>
      </c>
      <c r="Q5" s="25">
        <f>O5+M5</f>
        <v>1536</v>
      </c>
    </row>
    <row r="6" spans="1:17" ht="15" customHeight="1">
      <c r="A6" s="21"/>
      <c r="B6" s="22" t="s">
        <v>9</v>
      </c>
      <c r="C6" s="23">
        <v>444</v>
      </c>
      <c r="D6" s="24">
        <f t="shared" si="0"/>
        <v>73.146622734761124</v>
      </c>
      <c r="E6" s="23">
        <v>163</v>
      </c>
      <c r="F6" s="24">
        <f t="shared" si="1"/>
        <v>26.85337726523888</v>
      </c>
      <c r="G6" s="25">
        <f>E6+C6</f>
        <v>607</v>
      </c>
      <c r="H6" s="23">
        <v>159</v>
      </c>
      <c r="I6" s="24">
        <f t="shared" si="2"/>
        <v>78.712871287128721</v>
      </c>
      <c r="J6" s="23">
        <v>43</v>
      </c>
      <c r="K6" s="24">
        <f t="shared" si="3"/>
        <v>21.287128712871286</v>
      </c>
      <c r="L6" s="25">
        <f>J6+H6</f>
        <v>202</v>
      </c>
      <c r="M6" s="23">
        <v>603</v>
      </c>
      <c r="N6" s="24">
        <f t="shared" si="4"/>
        <v>74.536464771322613</v>
      </c>
      <c r="O6" s="23">
        <v>206</v>
      </c>
      <c r="P6" s="26">
        <f t="shared" si="5"/>
        <v>25.46353522867738</v>
      </c>
      <c r="Q6" s="25">
        <f>O6+M6</f>
        <v>809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25.925925925925924</v>
      </c>
      <c r="E7" s="23">
        <v>40</v>
      </c>
      <c r="F7" s="24">
        <f t="shared" si="1"/>
        <v>74.074074074074076</v>
      </c>
      <c r="G7" s="25">
        <f t="shared" ref="G7:G12" si="6">E7+C7</f>
        <v>54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14</v>
      </c>
      <c r="N7" s="24">
        <f t="shared" si="4"/>
        <v>25.925925925925924</v>
      </c>
      <c r="O7" s="23">
        <v>40</v>
      </c>
      <c r="P7" s="26">
        <f t="shared" si="5"/>
        <v>74.074074074074076</v>
      </c>
      <c r="Q7" s="25">
        <f t="shared" ref="Q7:Q12" si="8">O7+M7</f>
        <v>54</v>
      </c>
    </row>
    <row r="8" spans="1:17" ht="15" customHeight="1">
      <c r="A8" s="21"/>
      <c r="B8" s="22" t="s">
        <v>11</v>
      </c>
      <c r="C8" s="23">
        <v>25</v>
      </c>
      <c r="D8" s="24">
        <f t="shared" si="0"/>
        <v>83.333333333333343</v>
      </c>
      <c r="E8" s="23">
        <v>5</v>
      </c>
      <c r="F8" s="24">
        <f t="shared" si="1"/>
        <v>16.666666666666664</v>
      </c>
      <c r="G8" s="25">
        <f t="shared" si="6"/>
        <v>30</v>
      </c>
      <c r="H8" s="23">
        <v>47</v>
      </c>
      <c r="I8" s="24">
        <f t="shared" si="2"/>
        <v>90.384615384615387</v>
      </c>
      <c r="J8" s="23">
        <v>5</v>
      </c>
      <c r="K8" s="24">
        <f t="shared" si="3"/>
        <v>9.6153846153846168</v>
      </c>
      <c r="L8" s="25">
        <f t="shared" si="7"/>
        <v>52</v>
      </c>
      <c r="M8" s="23">
        <v>72</v>
      </c>
      <c r="N8" s="24">
        <f t="shared" si="4"/>
        <v>87.804878048780495</v>
      </c>
      <c r="O8" s="23">
        <v>10</v>
      </c>
      <c r="P8" s="26">
        <f t="shared" si="5"/>
        <v>12.195121951219512</v>
      </c>
      <c r="Q8" s="25">
        <f t="shared" si="8"/>
        <v>82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3.125</v>
      </c>
      <c r="E9" s="23">
        <v>186</v>
      </c>
      <c r="F9" s="24">
        <f t="shared" si="1"/>
        <v>96.875</v>
      </c>
      <c r="G9" s="25">
        <f t="shared" si="6"/>
        <v>192</v>
      </c>
      <c r="H9" s="23">
        <v>0</v>
      </c>
      <c r="I9" s="24">
        <f t="shared" si="2"/>
        <v>0</v>
      </c>
      <c r="J9" s="23">
        <v>12</v>
      </c>
      <c r="K9" s="24">
        <f t="shared" si="3"/>
        <v>100</v>
      </c>
      <c r="L9" s="25">
        <f t="shared" si="7"/>
        <v>12</v>
      </c>
      <c r="M9" s="23">
        <v>6</v>
      </c>
      <c r="N9" s="24">
        <f t="shared" si="4"/>
        <v>2.9411764705882351</v>
      </c>
      <c r="O9" s="23">
        <v>198</v>
      </c>
      <c r="P9" s="26">
        <f t="shared" si="5"/>
        <v>97.058823529411768</v>
      </c>
      <c r="Q9" s="25">
        <f t="shared" si="8"/>
        <v>204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3</v>
      </c>
      <c r="F10" s="24">
        <f t="shared" si="1"/>
        <v>100</v>
      </c>
      <c r="G10" s="25">
        <f t="shared" si="6"/>
        <v>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3</v>
      </c>
      <c r="P10" s="26">
        <f t="shared" si="5"/>
        <v>100</v>
      </c>
      <c r="Q10" s="25">
        <f t="shared" si="8"/>
        <v>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1334</v>
      </c>
      <c r="D12" s="34">
        <f t="shared" si="0"/>
        <v>57.974793568013908</v>
      </c>
      <c r="E12" s="33">
        <f>SUM(E5:E11)</f>
        <v>967</v>
      </c>
      <c r="F12" s="34">
        <f t="shared" si="1"/>
        <v>42.025206431986092</v>
      </c>
      <c r="G12" s="35">
        <f t="shared" si="6"/>
        <v>2301</v>
      </c>
      <c r="H12" s="33">
        <f>SUM(H5:H11)</f>
        <v>264</v>
      </c>
      <c r="I12" s="34">
        <f t="shared" si="2"/>
        <v>68.217054263565885</v>
      </c>
      <c r="J12" s="33">
        <f>SUM(J5:J11)</f>
        <v>123</v>
      </c>
      <c r="K12" s="34">
        <f t="shared" si="3"/>
        <v>31.782945736434108</v>
      </c>
      <c r="L12" s="35">
        <f t="shared" si="7"/>
        <v>387</v>
      </c>
      <c r="M12" s="33">
        <f>SUM(M5:M11)</f>
        <v>1598</v>
      </c>
      <c r="N12" s="34">
        <f t="shared" si="4"/>
        <v>59.449404761904766</v>
      </c>
      <c r="O12" s="33">
        <f>SUM(O5:O11)</f>
        <v>1090</v>
      </c>
      <c r="P12" s="36">
        <f t="shared" si="5"/>
        <v>40.550595238095241</v>
      </c>
      <c r="Q12" s="35">
        <f t="shared" si="8"/>
        <v>2688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14.12.2011&amp;RLandshut</oddHeader>
    <oddFooter>&amp;R&amp;10Tabelle 41.2 mw</oddFooter>
  </headerFooter>
  <legacyDrawing r:id="rId2"/>
  <oleObjects>
    <oleObject progId="Word.Document.8" shapeId="21505" r:id="rId3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1206</v>
      </c>
      <c r="D5" s="24">
        <f t="shared" ref="D5:D12" si="0">IF(C5+E5&lt;&gt;0,100*(C5/(C5+E5)),".")</f>
        <v>62.132921174652246</v>
      </c>
      <c r="E5" s="23">
        <v>735</v>
      </c>
      <c r="F5" s="24">
        <f t="shared" ref="F5:F12" si="1">IF(E5+C5&lt;&gt;0,100*(E5/(E5+C5)),".")</f>
        <v>37.867078825347761</v>
      </c>
      <c r="G5" s="25">
        <f>E5+C5</f>
        <v>1941</v>
      </c>
      <c r="H5" s="23">
        <v>227</v>
      </c>
      <c r="I5" s="24">
        <f t="shared" ref="I5:I12" si="2">IF(H5+J5&lt;&gt;0,100*(H5/(H5+J5)),".")</f>
        <v>46.138211382113816</v>
      </c>
      <c r="J5" s="23">
        <v>265</v>
      </c>
      <c r="K5" s="24">
        <f t="shared" ref="K5:K12" si="3">IF(J5+H5&lt;&gt;0,100*(J5/(J5+H5)),".")</f>
        <v>53.861788617886177</v>
      </c>
      <c r="L5" s="25">
        <f>J5+H5</f>
        <v>492</v>
      </c>
      <c r="M5" s="23">
        <v>1433</v>
      </c>
      <c r="N5" s="24">
        <f t="shared" ref="N5:N12" si="4">IF(M5+O5&lt;&gt;0,100*(M5/(M5+O5)),".")</f>
        <v>58.898479243732012</v>
      </c>
      <c r="O5" s="23">
        <v>1000</v>
      </c>
      <c r="P5" s="26">
        <f t="shared" ref="P5:P12" si="5">IF(O5+M5&lt;&gt;0,100*(O5/(O5+M5)),".")</f>
        <v>41.101520756267988</v>
      </c>
      <c r="Q5" s="25">
        <f>O5+M5</f>
        <v>2433</v>
      </c>
    </row>
    <row r="6" spans="1:17" ht="15" customHeight="1">
      <c r="A6" s="21"/>
      <c r="B6" s="22" t="s">
        <v>9</v>
      </c>
      <c r="C6" s="23">
        <v>657</v>
      </c>
      <c r="D6" s="24">
        <f t="shared" si="0"/>
        <v>77.385159010600702</v>
      </c>
      <c r="E6" s="23">
        <v>192</v>
      </c>
      <c r="F6" s="24">
        <f t="shared" si="1"/>
        <v>22.614840989399294</v>
      </c>
      <c r="G6" s="25">
        <f>E6+C6</f>
        <v>849</v>
      </c>
      <c r="H6" s="23">
        <v>239</v>
      </c>
      <c r="I6" s="24">
        <f t="shared" si="2"/>
        <v>77.850162866449509</v>
      </c>
      <c r="J6" s="23">
        <v>68</v>
      </c>
      <c r="K6" s="24">
        <f t="shared" si="3"/>
        <v>22.149837133550488</v>
      </c>
      <c r="L6" s="25">
        <f>J6+H6</f>
        <v>307</v>
      </c>
      <c r="M6" s="23">
        <v>896</v>
      </c>
      <c r="N6" s="24">
        <f t="shared" si="4"/>
        <v>77.508650519031136</v>
      </c>
      <c r="O6" s="23">
        <v>260</v>
      </c>
      <c r="P6" s="26">
        <f t="shared" si="5"/>
        <v>22.491349480968857</v>
      </c>
      <c r="Q6" s="25">
        <f>O6+M6</f>
        <v>1156</v>
      </c>
    </row>
    <row r="7" spans="1:17" ht="15" customHeight="1">
      <c r="A7" s="21"/>
      <c r="B7" s="22" t="s">
        <v>10</v>
      </c>
      <c r="C7" s="23">
        <v>6</v>
      </c>
      <c r="D7" s="24">
        <f t="shared" si="0"/>
        <v>26.086956521739129</v>
      </c>
      <c r="E7" s="23">
        <v>17</v>
      </c>
      <c r="F7" s="24">
        <f t="shared" si="1"/>
        <v>73.91304347826086</v>
      </c>
      <c r="G7" s="25">
        <f t="shared" ref="G7:G12" si="6">E7+C7</f>
        <v>23</v>
      </c>
      <c r="H7" s="23">
        <v>2</v>
      </c>
      <c r="I7" s="24">
        <f t="shared" si="2"/>
        <v>28.571428571428569</v>
      </c>
      <c r="J7" s="23">
        <v>5</v>
      </c>
      <c r="K7" s="24">
        <f t="shared" si="3"/>
        <v>71.428571428571431</v>
      </c>
      <c r="L7" s="25">
        <f t="shared" ref="L7:L12" si="7">J7+H7</f>
        <v>7</v>
      </c>
      <c r="M7" s="23">
        <v>8</v>
      </c>
      <c r="N7" s="24">
        <f t="shared" si="4"/>
        <v>26.666666666666668</v>
      </c>
      <c r="O7" s="23">
        <v>22</v>
      </c>
      <c r="P7" s="26">
        <f t="shared" si="5"/>
        <v>73.333333333333329</v>
      </c>
      <c r="Q7" s="25">
        <f t="shared" ref="Q7:Q12" si="8">O7+M7</f>
        <v>30</v>
      </c>
    </row>
    <row r="8" spans="1:17" ht="15" customHeight="1">
      <c r="A8" s="21"/>
      <c r="B8" s="22" t="s">
        <v>11</v>
      </c>
      <c r="C8" s="23">
        <v>47</v>
      </c>
      <c r="D8" s="24">
        <f t="shared" si="0"/>
        <v>72.307692307692307</v>
      </c>
      <c r="E8" s="23">
        <v>18</v>
      </c>
      <c r="F8" s="24">
        <f t="shared" si="1"/>
        <v>27.692307692307693</v>
      </c>
      <c r="G8" s="25">
        <f t="shared" si="6"/>
        <v>65</v>
      </c>
      <c r="H8" s="23">
        <v>35</v>
      </c>
      <c r="I8" s="24">
        <f t="shared" si="2"/>
        <v>79.545454545454547</v>
      </c>
      <c r="J8" s="23">
        <v>9</v>
      </c>
      <c r="K8" s="24">
        <f t="shared" si="3"/>
        <v>20.454545454545457</v>
      </c>
      <c r="L8" s="25">
        <f t="shared" si="7"/>
        <v>44</v>
      </c>
      <c r="M8" s="23">
        <v>82</v>
      </c>
      <c r="N8" s="24">
        <f t="shared" si="4"/>
        <v>75.22935779816514</v>
      </c>
      <c r="O8" s="23">
        <v>27</v>
      </c>
      <c r="P8" s="26">
        <f t="shared" si="5"/>
        <v>24.770642201834864</v>
      </c>
      <c r="Q8" s="25">
        <f t="shared" si="8"/>
        <v>109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1.9047619047619049</v>
      </c>
      <c r="E9" s="23">
        <v>206</v>
      </c>
      <c r="F9" s="24">
        <f t="shared" si="1"/>
        <v>98.095238095238088</v>
      </c>
      <c r="G9" s="25">
        <f t="shared" si="6"/>
        <v>210</v>
      </c>
      <c r="H9" s="23">
        <v>3</v>
      </c>
      <c r="I9" s="24">
        <f t="shared" si="2"/>
        <v>27.27272727272727</v>
      </c>
      <c r="J9" s="23">
        <v>8</v>
      </c>
      <c r="K9" s="24">
        <f t="shared" si="3"/>
        <v>72.727272727272734</v>
      </c>
      <c r="L9" s="25">
        <f t="shared" si="7"/>
        <v>11</v>
      </c>
      <c r="M9" s="23">
        <v>7</v>
      </c>
      <c r="N9" s="24">
        <f t="shared" si="4"/>
        <v>3.1674208144796379</v>
      </c>
      <c r="O9" s="23">
        <v>214</v>
      </c>
      <c r="P9" s="26">
        <f t="shared" si="5"/>
        <v>96.832579185520359</v>
      </c>
      <c r="Q9" s="25">
        <f t="shared" si="8"/>
        <v>221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17</v>
      </c>
      <c r="F10" s="24">
        <f t="shared" si="1"/>
        <v>100</v>
      </c>
      <c r="G10" s="25">
        <f t="shared" si="6"/>
        <v>17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0</v>
      </c>
      <c r="N10" s="24">
        <f t="shared" si="4"/>
        <v>0</v>
      </c>
      <c r="O10" s="23">
        <v>21</v>
      </c>
      <c r="P10" s="26">
        <f t="shared" si="5"/>
        <v>100</v>
      </c>
      <c r="Q10" s="25">
        <f t="shared" si="8"/>
        <v>21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1920</v>
      </c>
      <c r="D12" s="34">
        <f t="shared" si="0"/>
        <v>61.835748792270529</v>
      </c>
      <c r="E12" s="33">
        <f>SUM(E5:E11)</f>
        <v>1185</v>
      </c>
      <c r="F12" s="34">
        <f t="shared" si="1"/>
        <v>38.164251207729464</v>
      </c>
      <c r="G12" s="35">
        <f t="shared" si="6"/>
        <v>3105</v>
      </c>
      <c r="H12" s="33">
        <f>SUM(H5:H11)</f>
        <v>506</v>
      </c>
      <c r="I12" s="34">
        <f t="shared" si="2"/>
        <v>58.4971098265896</v>
      </c>
      <c r="J12" s="33">
        <f>SUM(J5:J11)</f>
        <v>359</v>
      </c>
      <c r="K12" s="34">
        <f t="shared" si="3"/>
        <v>41.502890173410407</v>
      </c>
      <c r="L12" s="35">
        <f t="shared" si="7"/>
        <v>865</v>
      </c>
      <c r="M12" s="33">
        <f>SUM(M5:M11)</f>
        <v>2426</v>
      </c>
      <c r="N12" s="34">
        <f t="shared" si="4"/>
        <v>61.10831234256927</v>
      </c>
      <c r="O12" s="33">
        <f>SUM(O5:O11)</f>
        <v>1544</v>
      </c>
      <c r="P12" s="36">
        <f t="shared" si="5"/>
        <v>38.89168765743073</v>
      </c>
      <c r="Q12" s="35">
        <f t="shared" si="8"/>
        <v>3970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14.12.2011&amp;RMemmingen</oddHeader>
    <oddFooter>&amp;R&amp;10Tabelle 41.2 mw</oddFooter>
  </headerFooter>
  <legacyDrawing r:id="rId2"/>
  <oleObjects>
    <oleObject progId="Word.Document.8" shapeId="22529" r:id="rId3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4780</v>
      </c>
      <c r="D5" s="24">
        <f t="shared" ref="D5:D12" si="0">IF(C5+E5&lt;&gt;0,100*(C5/(C5+E5)),".")</f>
        <v>58.5138939894724</v>
      </c>
      <c r="E5" s="23">
        <v>3389</v>
      </c>
      <c r="F5" s="24">
        <f t="shared" ref="F5:F12" si="1">IF(E5+C5&lt;&gt;0,100*(E5/(E5+C5)),".")</f>
        <v>41.486106010527607</v>
      </c>
      <c r="G5" s="25">
        <f>E5+C5</f>
        <v>8169</v>
      </c>
      <c r="H5" s="23">
        <v>767</v>
      </c>
      <c r="I5" s="24">
        <f t="shared" ref="I5:I12" si="2">IF(H5+J5&lt;&gt;0,100*(H5/(H5+J5)),".")</f>
        <v>50.727513227513235</v>
      </c>
      <c r="J5" s="23">
        <v>745</v>
      </c>
      <c r="K5" s="24">
        <f t="shared" ref="K5:K12" si="3">IF(J5+H5&lt;&gt;0,100*(J5/(J5+H5)),".")</f>
        <v>49.272486772486772</v>
      </c>
      <c r="L5" s="25">
        <f>J5+H5</f>
        <v>1512</v>
      </c>
      <c r="M5" s="23">
        <v>5547</v>
      </c>
      <c r="N5" s="24">
        <f t="shared" ref="N5:N12" si="4">IF(M5+O5&lt;&gt;0,100*(M5/(M5+O5)),".")</f>
        <v>57.297799814068796</v>
      </c>
      <c r="O5" s="23">
        <v>4134</v>
      </c>
      <c r="P5" s="26">
        <f t="shared" ref="P5:P12" si="5">IF(O5+M5&lt;&gt;0,100*(O5/(O5+M5)),".")</f>
        <v>42.702200185931204</v>
      </c>
      <c r="Q5" s="25">
        <f>O5+M5</f>
        <v>9681</v>
      </c>
    </row>
    <row r="6" spans="1:17" ht="15" customHeight="1">
      <c r="A6" s="21"/>
      <c r="B6" s="22" t="s">
        <v>9</v>
      </c>
      <c r="C6" s="23">
        <v>1987</v>
      </c>
      <c r="D6" s="24">
        <f t="shared" si="0"/>
        <v>74.924585218702873</v>
      </c>
      <c r="E6" s="23">
        <v>665</v>
      </c>
      <c r="F6" s="24">
        <f t="shared" si="1"/>
        <v>25.075414781297134</v>
      </c>
      <c r="G6" s="25">
        <f>E6+C6</f>
        <v>2652</v>
      </c>
      <c r="H6" s="23">
        <v>623</v>
      </c>
      <c r="I6" s="24">
        <f t="shared" si="2"/>
        <v>71.2</v>
      </c>
      <c r="J6" s="23">
        <v>252</v>
      </c>
      <c r="K6" s="24">
        <f t="shared" si="3"/>
        <v>28.799999999999997</v>
      </c>
      <c r="L6" s="25">
        <f>J6+H6</f>
        <v>875</v>
      </c>
      <c r="M6" s="23">
        <v>2610</v>
      </c>
      <c r="N6" s="24">
        <f t="shared" si="4"/>
        <v>74.000567054153677</v>
      </c>
      <c r="O6" s="23">
        <v>917</v>
      </c>
      <c r="P6" s="26">
        <f t="shared" si="5"/>
        <v>25.99943294584633</v>
      </c>
      <c r="Q6" s="25">
        <f>O6+M6</f>
        <v>3527</v>
      </c>
    </row>
    <row r="7" spans="1:17" ht="15" customHeight="1">
      <c r="A7" s="21"/>
      <c r="B7" s="22" t="s">
        <v>10</v>
      </c>
      <c r="C7" s="23">
        <v>88</v>
      </c>
      <c r="D7" s="24">
        <f t="shared" si="0"/>
        <v>33.460076045627375</v>
      </c>
      <c r="E7" s="23">
        <v>175</v>
      </c>
      <c r="F7" s="24">
        <f t="shared" si="1"/>
        <v>66.539923954372625</v>
      </c>
      <c r="G7" s="25">
        <f t="shared" ref="G7:G12" si="6">E7+C7</f>
        <v>263</v>
      </c>
      <c r="H7" s="23">
        <v>10</v>
      </c>
      <c r="I7" s="24">
        <f t="shared" si="2"/>
        <v>47.619047619047613</v>
      </c>
      <c r="J7" s="23">
        <v>11</v>
      </c>
      <c r="K7" s="24">
        <f t="shared" si="3"/>
        <v>52.380952380952387</v>
      </c>
      <c r="L7" s="25">
        <f t="shared" ref="L7:L12" si="7">J7+H7</f>
        <v>21</v>
      </c>
      <c r="M7" s="23">
        <v>98</v>
      </c>
      <c r="N7" s="24">
        <f t="shared" si="4"/>
        <v>34.507042253521128</v>
      </c>
      <c r="O7" s="23">
        <v>186</v>
      </c>
      <c r="P7" s="26">
        <f t="shared" si="5"/>
        <v>65.492957746478879</v>
      </c>
      <c r="Q7" s="25">
        <f t="shared" ref="Q7:Q12" si="8">O7+M7</f>
        <v>284</v>
      </c>
    </row>
    <row r="8" spans="1:17" ht="15" customHeight="1">
      <c r="A8" s="21"/>
      <c r="B8" s="22" t="s">
        <v>11</v>
      </c>
      <c r="C8" s="23">
        <v>126</v>
      </c>
      <c r="D8" s="24">
        <f t="shared" si="0"/>
        <v>85.13513513513513</v>
      </c>
      <c r="E8" s="23">
        <v>22</v>
      </c>
      <c r="F8" s="24">
        <f t="shared" si="1"/>
        <v>14.864864864864865</v>
      </c>
      <c r="G8" s="25">
        <f t="shared" si="6"/>
        <v>148</v>
      </c>
      <c r="H8" s="23">
        <v>61</v>
      </c>
      <c r="I8" s="24">
        <f t="shared" si="2"/>
        <v>70.930232558139537</v>
      </c>
      <c r="J8" s="23">
        <v>25</v>
      </c>
      <c r="K8" s="24">
        <f t="shared" si="3"/>
        <v>29.069767441860467</v>
      </c>
      <c r="L8" s="25">
        <f t="shared" si="7"/>
        <v>86</v>
      </c>
      <c r="M8" s="23">
        <v>187</v>
      </c>
      <c r="N8" s="24">
        <f t="shared" si="4"/>
        <v>79.914529914529922</v>
      </c>
      <c r="O8" s="23">
        <v>47</v>
      </c>
      <c r="P8" s="26">
        <f t="shared" si="5"/>
        <v>20.085470085470085</v>
      </c>
      <c r="Q8" s="25">
        <f t="shared" si="8"/>
        <v>234</v>
      </c>
    </row>
    <row r="9" spans="1:17" ht="15" customHeight="1">
      <c r="A9" s="21"/>
      <c r="B9" s="22" t="s">
        <v>12</v>
      </c>
      <c r="C9" s="23">
        <v>99</v>
      </c>
      <c r="D9" s="24">
        <f t="shared" si="0"/>
        <v>6.3788659793814428</v>
      </c>
      <c r="E9" s="23">
        <v>1453</v>
      </c>
      <c r="F9" s="24">
        <f t="shared" si="1"/>
        <v>93.621134020618555</v>
      </c>
      <c r="G9" s="25">
        <f t="shared" si="6"/>
        <v>1552</v>
      </c>
      <c r="H9" s="23">
        <v>40</v>
      </c>
      <c r="I9" s="24">
        <f t="shared" si="2"/>
        <v>17.316017316017316</v>
      </c>
      <c r="J9" s="23">
        <v>191</v>
      </c>
      <c r="K9" s="24">
        <f t="shared" si="3"/>
        <v>82.683982683982677</v>
      </c>
      <c r="L9" s="25">
        <f t="shared" si="7"/>
        <v>231</v>
      </c>
      <c r="M9" s="23">
        <v>139</v>
      </c>
      <c r="N9" s="24">
        <f t="shared" si="4"/>
        <v>7.7958496915311271</v>
      </c>
      <c r="O9" s="23">
        <v>1644</v>
      </c>
      <c r="P9" s="26">
        <f t="shared" si="5"/>
        <v>92.204150308468869</v>
      </c>
      <c r="Q9" s="25">
        <f t="shared" si="8"/>
        <v>1783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5.4054054054054053</v>
      </c>
      <c r="E10" s="23">
        <v>35</v>
      </c>
      <c r="F10" s="24">
        <f t="shared" si="1"/>
        <v>94.594594594594597</v>
      </c>
      <c r="G10" s="25">
        <f t="shared" si="6"/>
        <v>37</v>
      </c>
      <c r="H10" s="23">
        <v>0</v>
      </c>
      <c r="I10" s="24">
        <f t="shared" si="2"/>
        <v>0</v>
      </c>
      <c r="J10" s="23">
        <v>17</v>
      </c>
      <c r="K10" s="24">
        <f t="shared" si="3"/>
        <v>100</v>
      </c>
      <c r="L10" s="25">
        <f t="shared" si="7"/>
        <v>17</v>
      </c>
      <c r="M10" s="23">
        <v>2</v>
      </c>
      <c r="N10" s="24">
        <f t="shared" si="4"/>
        <v>3.7037037037037033</v>
      </c>
      <c r="O10" s="23">
        <v>52</v>
      </c>
      <c r="P10" s="26">
        <f t="shared" si="5"/>
        <v>96.296296296296291</v>
      </c>
      <c r="Q10" s="25">
        <f t="shared" si="8"/>
        <v>54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7082</v>
      </c>
      <c r="D12" s="34">
        <f t="shared" si="0"/>
        <v>55.237500974962948</v>
      </c>
      <c r="E12" s="33">
        <f>SUM(E5:E11)</f>
        <v>5739</v>
      </c>
      <c r="F12" s="34">
        <f t="shared" si="1"/>
        <v>44.762499025037052</v>
      </c>
      <c r="G12" s="35">
        <f t="shared" si="6"/>
        <v>12821</v>
      </c>
      <c r="H12" s="33">
        <f>SUM(H5:H11)</f>
        <v>1501</v>
      </c>
      <c r="I12" s="34">
        <f t="shared" si="2"/>
        <v>54.741064916119619</v>
      </c>
      <c r="J12" s="33">
        <f>SUM(J5:J11)</f>
        <v>1241</v>
      </c>
      <c r="K12" s="34">
        <f t="shared" si="3"/>
        <v>45.258935083880381</v>
      </c>
      <c r="L12" s="35">
        <f t="shared" si="7"/>
        <v>2742</v>
      </c>
      <c r="M12" s="33">
        <f>SUM(M5:M11)</f>
        <v>8583</v>
      </c>
      <c r="N12" s="34">
        <f t="shared" si="4"/>
        <v>55.150035340230033</v>
      </c>
      <c r="O12" s="33">
        <f>SUM(O5:O11)</f>
        <v>6980</v>
      </c>
      <c r="P12" s="36">
        <f t="shared" si="5"/>
        <v>44.849964659769967</v>
      </c>
      <c r="Q12" s="35">
        <f t="shared" si="8"/>
        <v>15563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14.12.2011&amp;RMünchen</oddHeader>
    <oddFooter>&amp;R&amp;10Tabelle 41.2 mw</oddFooter>
  </headerFooter>
  <legacyDrawing r:id="rId2"/>
  <oleObjects>
    <oleObject progId="Word.Document.8" shapeId="23553" r:id="rId3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738</v>
      </c>
      <c r="D5" s="24">
        <f t="shared" ref="D5:D12" si="0">IF(C5+E5&lt;&gt;0,100*(C5/(C5+E5)),".")</f>
        <v>55.656108597285069</v>
      </c>
      <c r="E5" s="23">
        <v>588</v>
      </c>
      <c r="F5" s="24">
        <f t="shared" ref="F5:F12" si="1">IF(E5+C5&lt;&gt;0,100*(E5/(E5+C5)),".")</f>
        <v>44.343891402714931</v>
      </c>
      <c r="G5" s="25">
        <f>E5+C5</f>
        <v>1326</v>
      </c>
      <c r="H5" s="23">
        <v>71</v>
      </c>
      <c r="I5" s="24">
        <f t="shared" ref="I5:I12" si="2">IF(H5+J5&lt;&gt;0,100*(H5/(H5+J5)),".")</f>
        <v>42.261904761904759</v>
      </c>
      <c r="J5" s="23">
        <v>97</v>
      </c>
      <c r="K5" s="24">
        <f t="shared" ref="K5:K12" si="3">IF(J5+H5&lt;&gt;0,100*(J5/(J5+H5)),".")</f>
        <v>57.738095238095234</v>
      </c>
      <c r="L5" s="25">
        <f>J5+H5</f>
        <v>168</v>
      </c>
      <c r="M5" s="23">
        <v>809</v>
      </c>
      <c r="N5" s="24">
        <f t="shared" ref="N5:N12" si="4">IF(M5+O5&lt;&gt;0,100*(M5/(M5+O5)),".")</f>
        <v>54.149933065595711</v>
      </c>
      <c r="O5" s="23">
        <v>685</v>
      </c>
      <c r="P5" s="26">
        <f t="shared" ref="P5:P12" si="5">IF(O5+M5&lt;&gt;0,100*(O5/(O5+M5)),".")</f>
        <v>45.850066934404282</v>
      </c>
      <c r="Q5" s="25">
        <f>O5+M5</f>
        <v>1494</v>
      </c>
    </row>
    <row r="6" spans="1:17" ht="15" customHeight="1">
      <c r="A6" s="21"/>
      <c r="B6" s="22" t="s">
        <v>9</v>
      </c>
      <c r="C6" s="23">
        <v>494</v>
      </c>
      <c r="D6" s="24">
        <f t="shared" si="0"/>
        <v>75.075987841945292</v>
      </c>
      <c r="E6" s="23">
        <v>164</v>
      </c>
      <c r="F6" s="24">
        <f t="shared" si="1"/>
        <v>24.924012158054712</v>
      </c>
      <c r="G6" s="25">
        <f>E6+C6</f>
        <v>658</v>
      </c>
      <c r="H6" s="23">
        <v>197</v>
      </c>
      <c r="I6" s="24">
        <f t="shared" si="2"/>
        <v>74.904942965779469</v>
      </c>
      <c r="J6" s="23">
        <v>66</v>
      </c>
      <c r="K6" s="24">
        <f t="shared" si="3"/>
        <v>25.095057034220531</v>
      </c>
      <c r="L6" s="25">
        <f>J6+H6</f>
        <v>263</v>
      </c>
      <c r="M6" s="23">
        <v>691</v>
      </c>
      <c r="N6" s="24">
        <f t="shared" si="4"/>
        <v>75.0271444082519</v>
      </c>
      <c r="O6" s="23">
        <v>230</v>
      </c>
      <c r="P6" s="26">
        <f t="shared" si="5"/>
        <v>24.9728555917481</v>
      </c>
      <c r="Q6" s="25">
        <f>O6+M6</f>
        <v>921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61.111111111111114</v>
      </c>
      <c r="E7" s="23">
        <v>7</v>
      </c>
      <c r="F7" s="24">
        <f t="shared" si="1"/>
        <v>38.888888888888893</v>
      </c>
      <c r="G7" s="25">
        <f t="shared" ref="G7:G12" si="6">E7+C7</f>
        <v>18</v>
      </c>
      <c r="H7" s="23">
        <v>0</v>
      </c>
      <c r="I7" s="24">
        <f t="shared" si="2"/>
        <v>0</v>
      </c>
      <c r="J7" s="23">
        <v>2</v>
      </c>
      <c r="K7" s="24">
        <f t="shared" si="3"/>
        <v>100</v>
      </c>
      <c r="L7" s="25">
        <f t="shared" ref="L7:L12" si="7">J7+H7</f>
        <v>2</v>
      </c>
      <c r="M7" s="23">
        <v>11</v>
      </c>
      <c r="N7" s="24">
        <f t="shared" si="4"/>
        <v>55.000000000000007</v>
      </c>
      <c r="O7" s="23">
        <v>9</v>
      </c>
      <c r="P7" s="26">
        <f t="shared" si="5"/>
        <v>45</v>
      </c>
      <c r="Q7" s="25">
        <f t="shared" ref="Q7:Q12" si="8">O7+M7</f>
        <v>20</v>
      </c>
    </row>
    <row r="8" spans="1:17" ht="15" customHeight="1">
      <c r="A8" s="21"/>
      <c r="B8" s="22" t="s">
        <v>11</v>
      </c>
      <c r="C8" s="23">
        <v>11</v>
      </c>
      <c r="D8" s="24">
        <f t="shared" si="0"/>
        <v>78.571428571428569</v>
      </c>
      <c r="E8" s="23">
        <v>3</v>
      </c>
      <c r="F8" s="24">
        <f t="shared" si="1"/>
        <v>21.428571428571427</v>
      </c>
      <c r="G8" s="25">
        <f t="shared" si="6"/>
        <v>14</v>
      </c>
      <c r="H8" s="23">
        <v>35</v>
      </c>
      <c r="I8" s="24">
        <f t="shared" si="2"/>
        <v>89.743589743589752</v>
      </c>
      <c r="J8" s="23">
        <v>4</v>
      </c>
      <c r="K8" s="24">
        <f t="shared" si="3"/>
        <v>10.256410256410255</v>
      </c>
      <c r="L8" s="25">
        <f t="shared" si="7"/>
        <v>39</v>
      </c>
      <c r="M8" s="23">
        <v>46</v>
      </c>
      <c r="N8" s="24">
        <f t="shared" si="4"/>
        <v>86.79245283018868</v>
      </c>
      <c r="O8" s="23">
        <v>7</v>
      </c>
      <c r="P8" s="26">
        <f t="shared" si="5"/>
        <v>13.20754716981132</v>
      </c>
      <c r="Q8" s="25">
        <f t="shared" si="8"/>
        <v>53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4.0229885057471266</v>
      </c>
      <c r="E9" s="23">
        <v>167</v>
      </c>
      <c r="F9" s="24">
        <f t="shared" si="1"/>
        <v>95.977011494252878</v>
      </c>
      <c r="G9" s="25">
        <f t="shared" si="6"/>
        <v>174</v>
      </c>
      <c r="H9" s="23">
        <v>2</v>
      </c>
      <c r="I9" s="24">
        <f t="shared" si="2"/>
        <v>18.181818181818183</v>
      </c>
      <c r="J9" s="23">
        <v>9</v>
      </c>
      <c r="K9" s="24">
        <f t="shared" si="3"/>
        <v>81.818181818181827</v>
      </c>
      <c r="L9" s="25">
        <f t="shared" si="7"/>
        <v>11</v>
      </c>
      <c r="M9" s="23">
        <v>9</v>
      </c>
      <c r="N9" s="24">
        <f t="shared" si="4"/>
        <v>4.8648648648648649</v>
      </c>
      <c r="O9" s="23">
        <v>176</v>
      </c>
      <c r="P9" s="26">
        <f t="shared" si="5"/>
        <v>95.135135135135144</v>
      </c>
      <c r="Q9" s="25">
        <f t="shared" si="8"/>
        <v>185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9.0909090909090917</v>
      </c>
      <c r="E10" s="23">
        <v>10</v>
      </c>
      <c r="F10" s="24">
        <f t="shared" si="1"/>
        <v>90.909090909090907</v>
      </c>
      <c r="G10" s="25">
        <f t="shared" si="6"/>
        <v>11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1</v>
      </c>
      <c r="N10" s="24">
        <f t="shared" si="4"/>
        <v>6.666666666666667</v>
      </c>
      <c r="O10" s="23">
        <v>14</v>
      </c>
      <c r="P10" s="26">
        <f t="shared" si="5"/>
        <v>93.333333333333329</v>
      </c>
      <c r="Q10" s="25">
        <f t="shared" si="8"/>
        <v>15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1262</v>
      </c>
      <c r="D12" s="34">
        <f t="shared" si="0"/>
        <v>57.33757383007724</v>
      </c>
      <c r="E12" s="33">
        <f>SUM(E5:E11)</f>
        <v>939</v>
      </c>
      <c r="F12" s="34">
        <f t="shared" si="1"/>
        <v>42.66242616992276</v>
      </c>
      <c r="G12" s="35">
        <f t="shared" si="6"/>
        <v>2201</v>
      </c>
      <c r="H12" s="33">
        <f>SUM(H5:H11)</f>
        <v>305</v>
      </c>
      <c r="I12" s="34">
        <f t="shared" si="2"/>
        <v>62.628336755646821</v>
      </c>
      <c r="J12" s="33">
        <f>SUM(J5:J11)</f>
        <v>182</v>
      </c>
      <c r="K12" s="34">
        <f t="shared" si="3"/>
        <v>37.371663244353179</v>
      </c>
      <c r="L12" s="35">
        <f t="shared" si="7"/>
        <v>487</v>
      </c>
      <c r="M12" s="33">
        <f>SUM(M5:M11)</f>
        <v>1567</v>
      </c>
      <c r="N12" s="34">
        <f t="shared" si="4"/>
        <v>58.296130952380956</v>
      </c>
      <c r="O12" s="33">
        <f>SUM(O5:O11)</f>
        <v>1121</v>
      </c>
      <c r="P12" s="36">
        <f t="shared" si="5"/>
        <v>41.703869047619044</v>
      </c>
      <c r="Q12" s="35">
        <f t="shared" si="8"/>
        <v>2688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14.12.2011&amp;RPassau</oddHeader>
    <oddFooter>&amp;R&amp;10Tabelle 41.2 mw</oddFooter>
  </headerFooter>
  <legacyDrawing r:id="rId2"/>
  <oleObjects>
    <oleObject progId="Word.Document.8" shapeId="24577" r:id="rId3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718</v>
      </c>
      <c r="D5" s="24">
        <f t="shared" ref="D5:D12" si="0">IF(C5+E5&lt;&gt;0,100*(C5/(C5+E5)),".")</f>
        <v>54.517843583902817</v>
      </c>
      <c r="E5" s="23">
        <v>599</v>
      </c>
      <c r="F5" s="24">
        <f t="shared" ref="F5:F12" si="1">IF(E5+C5&lt;&gt;0,100*(E5/(E5+C5)),".")</f>
        <v>45.48215641609719</v>
      </c>
      <c r="G5" s="25">
        <f>E5+C5</f>
        <v>1317</v>
      </c>
      <c r="H5" s="23">
        <v>54</v>
      </c>
      <c r="I5" s="24">
        <f t="shared" ref="I5:I12" si="2">IF(H5+J5&lt;&gt;0,100*(H5/(H5+J5)),".")</f>
        <v>41.860465116279073</v>
      </c>
      <c r="J5" s="23">
        <v>75</v>
      </c>
      <c r="K5" s="24">
        <f t="shared" ref="K5:K12" si="3">IF(J5+H5&lt;&gt;0,100*(J5/(J5+H5)),".")</f>
        <v>58.139534883720934</v>
      </c>
      <c r="L5" s="25">
        <f>J5+H5</f>
        <v>129</v>
      </c>
      <c r="M5" s="23">
        <v>772</v>
      </c>
      <c r="N5" s="24">
        <f t="shared" ref="N5:N12" si="4">IF(M5+O5&lt;&gt;0,100*(M5/(M5+O5)),".")</f>
        <v>53.388658367911482</v>
      </c>
      <c r="O5" s="23">
        <v>674</v>
      </c>
      <c r="P5" s="26">
        <f t="shared" ref="P5:P12" si="5">IF(O5+M5&lt;&gt;0,100*(O5/(O5+M5)),".")</f>
        <v>46.611341632088518</v>
      </c>
      <c r="Q5" s="25">
        <f>O5+M5</f>
        <v>1446</v>
      </c>
    </row>
    <row r="6" spans="1:17" ht="15" customHeight="1">
      <c r="A6" s="21"/>
      <c r="B6" s="22" t="s">
        <v>9</v>
      </c>
      <c r="C6" s="23">
        <v>580</v>
      </c>
      <c r="D6" s="24">
        <f t="shared" si="0"/>
        <v>74.550128534704371</v>
      </c>
      <c r="E6" s="23">
        <v>198</v>
      </c>
      <c r="F6" s="24">
        <f t="shared" si="1"/>
        <v>25.449871465295633</v>
      </c>
      <c r="G6" s="25">
        <f>E6+C6</f>
        <v>778</v>
      </c>
      <c r="H6" s="23">
        <v>186</v>
      </c>
      <c r="I6" s="24">
        <f t="shared" si="2"/>
        <v>73.80952380952381</v>
      </c>
      <c r="J6" s="23">
        <v>66</v>
      </c>
      <c r="K6" s="24">
        <f t="shared" si="3"/>
        <v>26.190476190476193</v>
      </c>
      <c r="L6" s="25">
        <f>J6+H6</f>
        <v>252</v>
      </c>
      <c r="M6" s="23">
        <v>766</v>
      </c>
      <c r="N6" s="24">
        <f t="shared" si="4"/>
        <v>74.368932038834956</v>
      </c>
      <c r="O6" s="23">
        <v>264</v>
      </c>
      <c r="P6" s="26">
        <f t="shared" si="5"/>
        <v>25.631067961165048</v>
      </c>
      <c r="Q6" s="25">
        <f>O6+M6</f>
        <v>1030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42.307692307692307</v>
      </c>
      <c r="E7" s="23">
        <v>15</v>
      </c>
      <c r="F7" s="24">
        <f t="shared" si="1"/>
        <v>57.692307692307686</v>
      </c>
      <c r="G7" s="25">
        <f t="shared" ref="G7:G12" si="6">E7+C7</f>
        <v>26</v>
      </c>
      <c r="H7" s="23">
        <v>4</v>
      </c>
      <c r="I7" s="24">
        <f t="shared" si="2"/>
        <v>44.444444444444443</v>
      </c>
      <c r="J7" s="23">
        <v>5</v>
      </c>
      <c r="K7" s="24">
        <f t="shared" si="3"/>
        <v>55.555555555555557</v>
      </c>
      <c r="L7" s="25">
        <f t="shared" ref="L7:L12" si="7">J7+H7</f>
        <v>9</v>
      </c>
      <c r="M7" s="23">
        <v>15</v>
      </c>
      <c r="N7" s="24">
        <f t="shared" si="4"/>
        <v>42.857142857142854</v>
      </c>
      <c r="O7" s="23">
        <v>20</v>
      </c>
      <c r="P7" s="26">
        <f t="shared" si="5"/>
        <v>57.142857142857139</v>
      </c>
      <c r="Q7" s="25">
        <f t="shared" ref="Q7:Q12" si="8">O7+M7</f>
        <v>35</v>
      </c>
    </row>
    <row r="8" spans="1:17" ht="15" customHeight="1">
      <c r="A8" s="21"/>
      <c r="B8" s="22" t="s">
        <v>11</v>
      </c>
      <c r="C8" s="23">
        <v>25</v>
      </c>
      <c r="D8" s="24">
        <f t="shared" si="0"/>
        <v>80.645161290322577</v>
      </c>
      <c r="E8" s="23">
        <v>6</v>
      </c>
      <c r="F8" s="24">
        <f t="shared" si="1"/>
        <v>19.35483870967742</v>
      </c>
      <c r="G8" s="25">
        <f t="shared" si="6"/>
        <v>31</v>
      </c>
      <c r="H8" s="23">
        <v>46</v>
      </c>
      <c r="I8" s="24">
        <f t="shared" si="2"/>
        <v>90.196078431372555</v>
      </c>
      <c r="J8" s="23">
        <v>5</v>
      </c>
      <c r="K8" s="24">
        <f t="shared" si="3"/>
        <v>9.8039215686274517</v>
      </c>
      <c r="L8" s="25">
        <f t="shared" si="7"/>
        <v>51</v>
      </c>
      <c r="M8" s="23">
        <v>71</v>
      </c>
      <c r="N8" s="24">
        <f t="shared" si="4"/>
        <v>86.58536585365853</v>
      </c>
      <c r="O8" s="23">
        <v>11</v>
      </c>
      <c r="P8" s="26">
        <f t="shared" si="5"/>
        <v>13.414634146341465</v>
      </c>
      <c r="Q8" s="25">
        <f t="shared" si="8"/>
        <v>82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2.3668639053254439</v>
      </c>
      <c r="E9" s="23">
        <v>165</v>
      </c>
      <c r="F9" s="24">
        <f t="shared" si="1"/>
        <v>97.633136094674555</v>
      </c>
      <c r="G9" s="25">
        <f t="shared" si="6"/>
        <v>169</v>
      </c>
      <c r="H9" s="23">
        <v>2</v>
      </c>
      <c r="I9" s="24">
        <f t="shared" si="2"/>
        <v>20</v>
      </c>
      <c r="J9" s="23">
        <v>8</v>
      </c>
      <c r="K9" s="24">
        <f t="shared" si="3"/>
        <v>80</v>
      </c>
      <c r="L9" s="25">
        <f t="shared" si="7"/>
        <v>10</v>
      </c>
      <c r="M9" s="23">
        <v>6</v>
      </c>
      <c r="N9" s="24">
        <f t="shared" si="4"/>
        <v>3.3519553072625698</v>
      </c>
      <c r="O9" s="23">
        <v>173</v>
      </c>
      <c r="P9" s="26">
        <f t="shared" si="5"/>
        <v>96.648044692737429</v>
      </c>
      <c r="Q9" s="25">
        <f t="shared" si="8"/>
        <v>179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7</v>
      </c>
      <c r="F10" s="24">
        <f t="shared" si="1"/>
        <v>100</v>
      </c>
      <c r="G10" s="25">
        <f t="shared" si="6"/>
        <v>7</v>
      </c>
      <c r="H10" s="23">
        <v>0</v>
      </c>
      <c r="I10" s="24">
        <f t="shared" si="2"/>
        <v>0</v>
      </c>
      <c r="J10" s="23">
        <v>5</v>
      </c>
      <c r="K10" s="24">
        <f t="shared" si="3"/>
        <v>100</v>
      </c>
      <c r="L10" s="25">
        <f t="shared" si="7"/>
        <v>5</v>
      </c>
      <c r="M10" s="23">
        <v>0</v>
      </c>
      <c r="N10" s="24">
        <f t="shared" si="4"/>
        <v>0</v>
      </c>
      <c r="O10" s="23">
        <v>12</v>
      </c>
      <c r="P10" s="26">
        <f t="shared" si="5"/>
        <v>100</v>
      </c>
      <c r="Q10" s="25">
        <f t="shared" si="8"/>
        <v>12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1338</v>
      </c>
      <c r="D12" s="34">
        <f t="shared" si="0"/>
        <v>57.47422680412371</v>
      </c>
      <c r="E12" s="33">
        <f>SUM(E5:E11)</f>
        <v>990</v>
      </c>
      <c r="F12" s="34">
        <f t="shared" si="1"/>
        <v>42.52577319587629</v>
      </c>
      <c r="G12" s="35">
        <f t="shared" si="6"/>
        <v>2328</v>
      </c>
      <c r="H12" s="33">
        <f>SUM(H5:H11)</f>
        <v>292</v>
      </c>
      <c r="I12" s="34">
        <f t="shared" si="2"/>
        <v>64.035087719298247</v>
      </c>
      <c r="J12" s="33">
        <f>SUM(J5:J11)</f>
        <v>164</v>
      </c>
      <c r="K12" s="34">
        <f t="shared" si="3"/>
        <v>35.964912280701753</v>
      </c>
      <c r="L12" s="35">
        <f t="shared" si="7"/>
        <v>456</v>
      </c>
      <c r="M12" s="33">
        <f>SUM(M5:M11)</f>
        <v>1630</v>
      </c>
      <c r="N12" s="34">
        <f t="shared" si="4"/>
        <v>58.548850574712638</v>
      </c>
      <c r="O12" s="33">
        <f>SUM(O5:O11)</f>
        <v>1154</v>
      </c>
      <c r="P12" s="36">
        <f t="shared" si="5"/>
        <v>41.451149425287355</v>
      </c>
      <c r="Q12" s="35">
        <f t="shared" si="8"/>
        <v>2784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14.12.2011&amp;RPfarrkirchen</oddHeader>
    <oddFooter>&amp;R&amp;10Tabelle 41.2 mw</oddFooter>
  </headerFooter>
  <legacyDrawing r:id="rId2"/>
  <oleObjects>
    <oleObject progId="Word.Document.8" shapeId="25601" r:id="rId3"/>
  </oleObjects>
</worksheet>
</file>

<file path=xl/worksheets/sheet2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1015</v>
      </c>
      <c r="D5" s="24">
        <f t="shared" ref="D5:D12" si="0">IF(C5+E5&lt;&gt;0,100*(C5/(C5+E5)),".")</f>
        <v>57.247602932882124</v>
      </c>
      <c r="E5" s="23">
        <v>758</v>
      </c>
      <c r="F5" s="24">
        <f t="shared" ref="F5:F12" si="1">IF(E5+C5&lt;&gt;0,100*(E5/(E5+C5)),".")</f>
        <v>42.752397067117883</v>
      </c>
      <c r="G5" s="25">
        <f>E5+C5</f>
        <v>1773</v>
      </c>
      <c r="H5" s="23">
        <v>121</v>
      </c>
      <c r="I5" s="24">
        <f t="shared" ref="I5:I12" si="2">IF(H5+J5&lt;&gt;0,100*(H5/(H5+J5)),".")</f>
        <v>52.838427947598255</v>
      </c>
      <c r="J5" s="23">
        <v>108</v>
      </c>
      <c r="K5" s="24">
        <f t="shared" ref="K5:K12" si="3">IF(J5+H5&lt;&gt;0,100*(J5/(J5+H5)),".")</f>
        <v>47.161572052401745</v>
      </c>
      <c r="L5" s="25">
        <f>J5+H5</f>
        <v>229</v>
      </c>
      <c r="M5" s="23">
        <v>1136</v>
      </c>
      <c r="N5" s="24">
        <f t="shared" ref="N5:N12" si="4">IF(M5+O5&lt;&gt;0,100*(M5/(M5+O5)),".")</f>
        <v>56.743256743256744</v>
      </c>
      <c r="O5" s="23">
        <v>866</v>
      </c>
      <c r="P5" s="26">
        <f t="shared" ref="P5:P12" si="5">IF(O5+M5&lt;&gt;0,100*(O5/(O5+M5)),".")</f>
        <v>43.256743256743256</v>
      </c>
      <c r="Q5" s="25">
        <f>O5+M5</f>
        <v>2002</v>
      </c>
    </row>
    <row r="6" spans="1:17" ht="15" customHeight="1">
      <c r="A6" s="21"/>
      <c r="B6" s="22" t="s">
        <v>9</v>
      </c>
      <c r="C6" s="23">
        <v>751</v>
      </c>
      <c r="D6" s="24">
        <f t="shared" si="0"/>
        <v>77.582644628099175</v>
      </c>
      <c r="E6" s="23">
        <v>217</v>
      </c>
      <c r="F6" s="24">
        <f t="shared" si="1"/>
        <v>22.417355371900825</v>
      </c>
      <c r="G6" s="25">
        <f>E6+C6</f>
        <v>968</v>
      </c>
      <c r="H6" s="23">
        <v>287</v>
      </c>
      <c r="I6" s="24">
        <f t="shared" si="2"/>
        <v>81.073446327683612</v>
      </c>
      <c r="J6" s="23">
        <v>67</v>
      </c>
      <c r="K6" s="24">
        <f t="shared" si="3"/>
        <v>18.926553672316384</v>
      </c>
      <c r="L6" s="25">
        <f>J6+H6</f>
        <v>354</v>
      </c>
      <c r="M6" s="23">
        <v>1038</v>
      </c>
      <c r="N6" s="24">
        <f t="shared" si="4"/>
        <v>78.51739788199697</v>
      </c>
      <c r="O6" s="23">
        <v>284</v>
      </c>
      <c r="P6" s="26">
        <f t="shared" si="5"/>
        <v>21.482602118003026</v>
      </c>
      <c r="Q6" s="25">
        <f>O6+M6</f>
        <v>1322</v>
      </c>
    </row>
    <row r="7" spans="1:17" ht="15" customHeight="1">
      <c r="A7" s="21"/>
      <c r="B7" s="22" t="s">
        <v>10</v>
      </c>
      <c r="C7" s="23">
        <v>25</v>
      </c>
      <c r="D7" s="24">
        <f t="shared" si="0"/>
        <v>47.169811320754718</v>
      </c>
      <c r="E7" s="23">
        <v>28</v>
      </c>
      <c r="F7" s="24">
        <f t="shared" si="1"/>
        <v>52.830188679245282</v>
      </c>
      <c r="G7" s="25">
        <f t="shared" ref="G7:G12" si="6">E7+C7</f>
        <v>53</v>
      </c>
      <c r="H7" s="23">
        <v>2</v>
      </c>
      <c r="I7" s="24">
        <f t="shared" si="2"/>
        <v>33.333333333333329</v>
      </c>
      <c r="J7" s="23">
        <v>4</v>
      </c>
      <c r="K7" s="24">
        <f t="shared" si="3"/>
        <v>66.666666666666657</v>
      </c>
      <c r="L7" s="25">
        <f t="shared" ref="L7:L12" si="7">J7+H7</f>
        <v>6</v>
      </c>
      <c r="M7" s="23">
        <v>27</v>
      </c>
      <c r="N7" s="24">
        <f t="shared" si="4"/>
        <v>45.762711864406782</v>
      </c>
      <c r="O7" s="23">
        <v>32</v>
      </c>
      <c r="P7" s="26">
        <f t="shared" si="5"/>
        <v>54.237288135593218</v>
      </c>
      <c r="Q7" s="25">
        <f t="shared" ref="Q7:Q12" si="8">O7+M7</f>
        <v>59</v>
      </c>
    </row>
    <row r="8" spans="1:17" ht="15" customHeight="1">
      <c r="A8" s="21"/>
      <c r="B8" s="22" t="s">
        <v>11</v>
      </c>
      <c r="C8" s="23">
        <v>53</v>
      </c>
      <c r="D8" s="24">
        <f t="shared" si="0"/>
        <v>74.647887323943664</v>
      </c>
      <c r="E8" s="23">
        <v>18</v>
      </c>
      <c r="F8" s="24">
        <f t="shared" si="1"/>
        <v>25.352112676056336</v>
      </c>
      <c r="G8" s="25">
        <f t="shared" si="6"/>
        <v>71</v>
      </c>
      <c r="H8" s="23">
        <v>48</v>
      </c>
      <c r="I8" s="24">
        <f t="shared" si="2"/>
        <v>68.571428571428569</v>
      </c>
      <c r="J8" s="23">
        <v>22</v>
      </c>
      <c r="K8" s="24">
        <f t="shared" si="3"/>
        <v>31.428571428571427</v>
      </c>
      <c r="L8" s="25">
        <f t="shared" si="7"/>
        <v>70</v>
      </c>
      <c r="M8" s="23">
        <v>101</v>
      </c>
      <c r="N8" s="24">
        <f t="shared" si="4"/>
        <v>71.63120567375887</v>
      </c>
      <c r="O8" s="23">
        <v>40</v>
      </c>
      <c r="P8" s="26">
        <f t="shared" si="5"/>
        <v>28.368794326241137</v>
      </c>
      <c r="Q8" s="25">
        <f t="shared" si="8"/>
        <v>141</v>
      </c>
    </row>
    <row r="9" spans="1:17" ht="15" customHeight="1">
      <c r="A9" s="21"/>
      <c r="B9" s="22" t="s">
        <v>12</v>
      </c>
      <c r="C9" s="23">
        <v>10</v>
      </c>
      <c r="D9" s="24">
        <f t="shared" si="0"/>
        <v>3.4722222222222223</v>
      </c>
      <c r="E9" s="23">
        <v>278</v>
      </c>
      <c r="F9" s="24">
        <f t="shared" si="1"/>
        <v>96.527777777777786</v>
      </c>
      <c r="G9" s="25">
        <f t="shared" si="6"/>
        <v>288</v>
      </c>
      <c r="H9" s="23">
        <v>4</v>
      </c>
      <c r="I9" s="24">
        <f t="shared" si="2"/>
        <v>12.5</v>
      </c>
      <c r="J9" s="23">
        <v>28</v>
      </c>
      <c r="K9" s="24">
        <f t="shared" si="3"/>
        <v>87.5</v>
      </c>
      <c r="L9" s="25">
        <f t="shared" si="7"/>
        <v>32</v>
      </c>
      <c r="M9" s="23">
        <v>14</v>
      </c>
      <c r="N9" s="24">
        <f t="shared" si="4"/>
        <v>4.375</v>
      </c>
      <c r="O9" s="23">
        <v>306</v>
      </c>
      <c r="P9" s="26">
        <f t="shared" si="5"/>
        <v>95.625</v>
      </c>
      <c r="Q9" s="25">
        <f t="shared" si="8"/>
        <v>320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7</v>
      </c>
      <c r="F10" s="24">
        <f t="shared" si="1"/>
        <v>100</v>
      </c>
      <c r="G10" s="25">
        <f t="shared" si="6"/>
        <v>7</v>
      </c>
      <c r="H10" s="23">
        <v>0</v>
      </c>
      <c r="I10" s="24">
        <f t="shared" si="2"/>
        <v>0</v>
      </c>
      <c r="J10" s="23">
        <v>12</v>
      </c>
      <c r="K10" s="24">
        <f t="shared" si="3"/>
        <v>100</v>
      </c>
      <c r="L10" s="25">
        <f t="shared" si="7"/>
        <v>12</v>
      </c>
      <c r="M10" s="23">
        <v>0</v>
      </c>
      <c r="N10" s="24">
        <f t="shared" si="4"/>
        <v>0</v>
      </c>
      <c r="O10" s="23">
        <v>19</v>
      </c>
      <c r="P10" s="26">
        <f t="shared" si="5"/>
        <v>100</v>
      </c>
      <c r="Q10" s="25">
        <f t="shared" si="8"/>
        <v>19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1854</v>
      </c>
      <c r="D12" s="34">
        <f t="shared" si="0"/>
        <v>58.670886075949369</v>
      </c>
      <c r="E12" s="33">
        <f>SUM(E5:E11)</f>
        <v>1306</v>
      </c>
      <c r="F12" s="34">
        <f t="shared" si="1"/>
        <v>41.329113924050631</v>
      </c>
      <c r="G12" s="35">
        <f t="shared" si="6"/>
        <v>3160</v>
      </c>
      <c r="H12" s="33">
        <f>SUM(H5:H11)</f>
        <v>462</v>
      </c>
      <c r="I12" s="34">
        <f t="shared" si="2"/>
        <v>65.718349928876236</v>
      </c>
      <c r="J12" s="33">
        <f>SUM(J5:J11)</f>
        <v>241</v>
      </c>
      <c r="K12" s="34">
        <f t="shared" si="3"/>
        <v>34.281650071123757</v>
      </c>
      <c r="L12" s="35">
        <f t="shared" si="7"/>
        <v>703</v>
      </c>
      <c r="M12" s="33">
        <f>SUM(M5:M11)</f>
        <v>2316</v>
      </c>
      <c r="N12" s="34">
        <f t="shared" si="4"/>
        <v>59.953404090085428</v>
      </c>
      <c r="O12" s="33">
        <f>SUM(O5:O11)</f>
        <v>1547</v>
      </c>
      <c r="P12" s="36">
        <f t="shared" si="5"/>
        <v>40.046595909914572</v>
      </c>
      <c r="Q12" s="35">
        <f t="shared" si="8"/>
        <v>3863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14.12.2011&amp;RRosenheim</oddHeader>
    <oddFooter>&amp;R&amp;10Tabelle 41.2 mw</oddFooter>
  </headerFooter>
  <legacyDrawing r:id="rId2"/>
  <oleObjects>
    <oleObject progId="Word.Document.8" shapeId="26625" r:id="rId3"/>
  </oleObjects>
</worksheet>
</file>

<file path=xl/worksheets/sheet2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604</v>
      </c>
      <c r="D5" s="24">
        <f t="shared" ref="D5:D12" si="0">IF(C5+E5&lt;&gt;0,100*(C5/(C5+E5)),".")</f>
        <v>59.801980198019798</v>
      </c>
      <c r="E5" s="23">
        <v>406</v>
      </c>
      <c r="F5" s="24">
        <f t="shared" ref="F5:F12" si="1">IF(E5+C5&lt;&gt;0,100*(E5/(E5+C5)),".")</f>
        <v>40.198019801980202</v>
      </c>
      <c r="G5" s="25">
        <f>E5+C5</f>
        <v>1010</v>
      </c>
      <c r="H5" s="23">
        <v>61</v>
      </c>
      <c r="I5" s="24">
        <f t="shared" ref="I5:I12" si="2">IF(H5+J5&lt;&gt;0,100*(H5/(H5+J5)),".")</f>
        <v>45.522388059701491</v>
      </c>
      <c r="J5" s="23">
        <v>73</v>
      </c>
      <c r="K5" s="24">
        <f t="shared" ref="K5:K12" si="3">IF(J5+H5&lt;&gt;0,100*(J5/(J5+H5)),".")</f>
        <v>54.477611940298509</v>
      </c>
      <c r="L5" s="25">
        <f>J5+H5</f>
        <v>134</v>
      </c>
      <c r="M5" s="23">
        <v>665</v>
      </c>
      <c r="N5" s="24">
        <f t="shared" ref="N5:N12" si="4">IF(M5+O5&lt;&gt;0,100*(M5/(M5+O5)),".")</f>
        <v>58.129370629370626</v>
      </c>
      <c r="O5" s="23">
        <v>479</v>
      </c>
      <c r="P5" s="26">
        <f t="shared" ref="P5:P12" si="5">IF(O5+M5&lt;&gt;0,100*(O5/(O5+M5)),".")</f>
        <v>41.870629370629366</v>
      </c>
      <c r="Q5" s="25">
        <f>O5+M5</f>
        <v>1144</v>
      </c>
    </row>
    <row r="6" spans="1:17" ht="15" customHeight="1">
      <c r="A6" s="21"/>
      <c r="B6" s="22" t="s">
        <v>9</v>
      </c>
      <c r="C6" s="23">
        <v>414</v>
      </c>
      <c r="D6" s="24">
        <f t="shared" si="0"/>
        <v>74.594594594594597</v>
      </c>
      <c r="E6" s="23">
        <v>141</v>
      </c>
      <c r="F6" s="24">
        <f t="shared" si="1"/>
        <v>25.405405405405407</v>
      </c>
      <c r="G6" s="25">
        <f>E6+C6</f>
        <v>555</v>
      </c>
      <c r="H6" s="23">
        <v>154</v>
      </c>
      <c r="I6" s="24">
        <f t="shared" si="2"/>
        <v>80.6282722513089</v>
      </c>
      <c r="J6" s="23">
        <v>37</v>
      </c>
      <c r="K6" s="24">
        <f t="shared" si="3"/>
        <v>19.3717277486911</v>
      </c>
      <c r="L6" s="25">
        <f>J6+H6</f>
        <v>191</v>
      </c>
      <c r="M6" s="23">
        <v>568</v>
      </c>
      <c r="N6" s="24">
        <f t="shared" si="4"/>
        <v>76.139410187667551</v>
      </c>
      <c r="O6" s="23">
        <v>178</v>
      </c>
      <c r="P6" s="26">
        <f t="shared" si="5"/>
        <v>23.860589812332439</v>
      </c>
      <c r="Q6" s="25">
        <f>O6+M6</f>
        <v>746</v>
      </c>
    </row>
    <row r="7" spans="1:17" ht="15" customHeight="1">
      <c r="A7" s="21"/>
      <c r="B7" s="22" t="s">
        <v>10</v>
      </c>
      <c r="C7" s="23">
        <v>15</v>
      </c>
      <c r="D7" s="24">
        <f t="shared" si="0"/>
        <v>42.857142857142854</v>
      </c>
      <c r="E7" s="23">
        <v>20</v>
      </c>
      <c r="F7" s="24">
        <f t="shared" si="1"/>
        <v>57.142857142857139</v>
      </c>
      <c r="G7" s="25">
        <f t="shared" ref="G7:G12" si="6">E7+C7</f>
        <v>35</v>
      </c>
      <c r="H7" s="23">
        <v>3</v>
      </c>
      <c r="I7" s="24">
        <f t="shared" si="2"/>
        <v>75</v>
      </c>
      <c r="J7" s="23">
        <v>1</v>
      </c>
      <c r="K7" s="24">
        <f t="shared" si="3"/>
        <v>25</v>
      </c>
      <c r="L7" s="25">
        <f t="shared" ref="L7:L12" si="7">J7+H7</f>
        <v>4</v>
      </c>
      <c r="M7" s="23">
        <v>18</v>
      </c>
      <c r="N7" s="24">
        <f t="shared" si="4"/>
        <v>46.153846153846153</v>
      </c>
      <c r="O7" s="23">
        <v>21</v>
      </c>
      <c r="P7" s="26">
        <f t="shared" si="5"/>
        <v>53.846153846153847</v>
      </c>
      <c r="Q7" s="25">
        <f t="shared" ref="Q7:Q12" si="8">O7+M7</f>
        <v>39</v>
      </c>
    </row>
    <row r="8" spans="1:17" ht="15" customHeight="1">
      <c r="A8" s="21"/>
      <c r="B8" s="22" t="s">
        <v>11</v>
      </c>
      <c r="C8" s="23">
        <v>27</v>
      </c>
      <c r="D8" s="24">
        <f t="shared" si="0"/>
        <v>77.142857142857153</v>
      </c>
      <c r="E8" s="23">
        <v>8</v>
      </c>
      <c r="F8" s="24">
        <f t="shared" si="1"/>
        <v>22.857142857142858</v>
      </c>
      <c r="G8" s="25">
        <f t="shared" si="6"/>
        <v>35</v>
      </c>
      <c r="H8" s="23">
        <v>28</v>
      </c>
      <c r="I8" s="24">
        <f t="shared" si="2"/>
        <v>73.68421052631578</v>
      </c>
      <c r="J8" s="23">
        <v>10</v>
      </c>
      <c r="K8" s="24">
        <f t="shared" si="3"/>
        <v>26.315789473684209</v>
      </c>
      <c r="L8" s="25">
        <f t="shared" si="7"/>
        <v>38</v>
      </c>
      <c r="M8" s="23">
        <v>55</v>
      </c>
      <c r="N8" s="24">
        <f t="shared" si="4"/>
        <v>75.342465753424662</v>
      </c>
      <c r="O8" s="23">
        <v>18</v>
      </c>
      <c r="P8" s="26">
        <f t="shared" si="5"/>
        <v>24.657534246575342</v>
      </c>
      <c r="Q8" s="25">
        <f t="shared" si="8"/>
        <v>73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1.0928961748633881</v>
      </c>
      <c r="E9" s="23">
        <v>181</v>
      </c>
      <c r="F9" s="24">
        <f t="shared" si="1"/>
        <v>98.907103825136616</v>
      </c>
      <c r="G9" s="25">
        <f t="shared" si="6"/>
        <v>183</v>
      </c>
      <c r="H9" s="23">
        <v>4</v>
      </c>
      <c r="I9" s="24">
        <f t="shared" si="2"/>
        <v>23.52941176470588</v>
      </c>
      <c r="J9" s="23">
        <v>13</v>
      </c>
      <c r="K9" s="24">
        <f t="shared" si="3"/>
        <v>76.470588235294116</v>
      </c>
      <c r="L9" s="25">
        <f t="shared" si="7"/>
        <v>17</v>
      </c>
      <c r="M9" s="23">
        <v>6</v>
      </c>
      <c r="N9" s="24">
        <f t="shared" si="4"/>
        <v>3</v>
      </c>
      <c r="O9" s="23">
        <v>194</v>
      </c>
      <c r="P9" s="26">
        <f t="shared" si="5"/>
        <v>97</v>
      </c>
      <c r="Q9" s="25">
        <f t="shared" si="8"/>
        <v>200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40</v>
      </c>
      <c r="E10" s="23">
        <v>6</v>
      </c>
      <c r="F10" s="24">
        <f t="shared" si="1"/>
        <v>60</v>
      </c>
      <c r="G10" s="25">
        <f t="shared" si="6"/>
        <v>10</v>
      </c>
      <c r="H10" s="23">
        <v>1</v>
      </c>
      <c r="I10" s="24">
        <f t="shared" si="2"/>
        <v>25</v>
      </c>
      <c r="J10" s="23">
        <v>3</v>
      </c>
      <c r="K10" s="24">
        <f t="shared" si="3"/>
        <v>75</v>
      </c>
      <c r="L10" s="25">
        <f t="shared" si="7"/>
        <v>4</v>
      </c>
      <c r="M10" s="23">
        <v>5</v>
      </c>
      <c r="N10" s="24">
        <f t="shared" si="4"/>
        <v>35.714285714285715</v>
      </c>
      <c r="O10" s="23">
        <v>9</v>
      </c>
      <c r="P10" s="26">
        <f t="shared" si="5"/>
        <v>64.285714285714292</v>
      </c>
      <c r="Q10" s="25">
        <f t="shared" si="8"/>
        <v>14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1066</v>
      </c>
      <c r="D12" s="34">
        <f t="shared" si="0"/>
        <v>58.31509846827133</v>
      </c>
      <c r="E12" s="33">
        <f>SUM(E5:E11)</f>
        <v>762</v>
      </c>
      <c r="F12" s="34">
        <f t="shared" si="1"/>
        <v>41.684901531728663</v>
      </c>
      <c r="G12" s="35">
        <f t="shared" si="6"/>
        <v>1828</v>
      </c>
      <c r="H12" s="33">
        <f>SUM(H5:H11)</f>
        <v>251</v>
      </c>
      <c r="I12" s="34">
        <f t="shared" si="2"/>
        <v>64.690721649484544</v>
      </c>
      <c r="J12" s="33">
        <f>SUM(J5:J11)</f>
        <v>137</v>
      </c>
      <c r="K12" s="34">
        <f t="shared" si="3"/>
        <v>35.309278350515463</v>
      </c>
      <c r="L12" s="35">
        <f t="shared" si="7"/>
        <v>388</v>
      </c>
      <c r="M12" s="33">
        <f>SUM(M5:M11)</f>
        <v>1317</v>
      </c>
      <c r="N12" s="34">
        <f t="shared" si="4"/>
        <v>59.431407942238266</v>
      </c>
      <c r="O12" s="33">
        <f>SUM(O5:O11)</f>
        <v>899</v>
      </c>
      <c r="P12" s="36">
        <f t="shared" si="5"/>
        <v>40.568592057761734</v>
      </c>
      <c r="Q12" s="35">
        <f t="shared" si="8"/>
        <v>2216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14.12.2011&amp;RTraunstein</oddHeader>
    <oddFooter>&amp;R&amp;10Tabelle 41.2 mw</oddFooter>
  </headerFooter>
  <legacyDrawing r:id="rId2"/>
  <oleObjects>
    <oleObject progId="Word.Document.8" shapeId="27649" r:id="rId3"/>
  </oleObjects>
</worksheet>
</file>

<file path=xl/worksheets/sheet2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632</v>
      </c>
      <c r="D5" s="24">
        <f t="shared" ref="D5:D12" si="0">IF(C5+E5&lt;&gt;0,100*(C5/(C5+E5)),".")</f>
        <v>58.790697674418603</v>
      </c>
      <c r="E5" s="23">
        <v>443</v>
      </c>
      <c r="F5" s="24">
        <f t="shared" ref="F5:F12" si="1">IF(E5+C5&lt;&gt;0,100*(E5/(E5+C5)),".")</f>
        <v>41.20930232558139</v>
      </c>
      <c r="G5" s="25">
        <f>E5+C5</f>
        <v>1075</v>
      </c>
      <c r="H5" s="23">
        <v>77</v>
      </c>
      <c r="I5" s="24">
        <f t="shared" ref="I5:I12" si="2">IF(H5+J5&lt;&gt;0,100*(H5/(H5+J5)),".")</f>
        <v>45.562130177514796</v>
      </c>
      <c r="J5" s="23">
        <v>92</v>
      </c>
      <c r="K5" s="24">
        <f t="shared" ref="K5:K12" si="3">IF(J5+H5&lt;&gt;0,100*(J5/(J5+H5)),".")</f>
        <v>54.437869822485204</v>
      </c>
      <c r="L5" s="25">
        <f>J5+H5</f>
        <v>169</v>
      </c>
      <c r="M5" s="23">
        <v>709</v>
      </c>
      <c r="N5" s="24">
        <f t="shared" ref="N5:N12" si="4">IF(M5+O5&lt;&gt;0,100*(M5/(M5+O5)),".")</f>
        <v>56.9935691318328</v>
      </c>
      <c r="O5" s="23">
        <v>535</v>
      </c>
      <c r="P5" s="26">
        <f t="shared" ref="P5:P12" si="5">IF(O5+M5&lt;&gt;0,100*(O5/(O5+M5)),".")</f>
        <v>43.0064308681672</v>
      </c>
      <c r="Q5" s="25">
        <f>O5+M5</f>
        <v>1244</v>
      </c>
    </row>
    <row r="6" spans="1:17" ht="15" customHeight="1">
      <c r="A6" s="21"/>
      <c r="B6" s="22" t="s">
        <v>9</v>
      </c>
      <c r="C6" s="23">
        <v>427</v>
      </c>
      <c r="D6" s="24">
        <f t="shared" si="0"/>
        <v>78.637200736648253</v>
      </c>
      <c r="E6" s="23">
        <v>116</v>
      </c>
      <c r="F6" s="24">
        <f t="shared" si="1"/>
        <v>21.36279926335175</v>
      </c>
      <c r="G6" s="25">
        <f>E6+C6</f>
        <v>543</v>
      </c>
      <c r="H6" s="23">
        <v>201</v>
      </c>
      <c r="I6" s="24">
        <f t="shared" si="2"/>
        <v>80.722891566265062</v>
      </c>
      <c r="J6" s="23">
        <v>48</v>
      </c>
      <c r="K6" s="24">
        <f t="shared" si="3"/>
        <v>19.277108433734941</v>
      </c>
      <c r="L6" s="25">
        <f>J6+H6</f>
        <v>249</v>
      </c>
      <c r="M6" s="23">
        <v>628</v>
      </c>
      <c r="N6" s="24">
        <f t="shared" si="4"/>
        <v>79.292929292929287</v>
      </c>
      <c r="O6" s="23">
        <v>164</v>
      </c>
      <c r="P6" s="26">
        <f t="shared" si="5"/>
        <v>20.707070707070706</v>
      </c>
      <c r="Q6" s="25">
        <f>O6+M6</f>
        <v>792</v>
      </c>
    </row>
    <row r="7" spans="1:17" ht="15" customHeight="1">
      <c r="A7" s="21"/>
      <c r="B7" s="22" t="s">
        <v>10</v>
      </c>
      <c r="C7" s="23">
        <v>9</v>
      </c>
      <c r="D7" s="24">
        <f t="shared" si="0"/>
        <v>42.857142857142854</v>
      </c>
      <c r="E7" s="23">
        <v>12</v>
      </c>
      <c r="F7" s="24">
        <f t="shared" si="1"/>
        <v>57.142857142857139</v>
      </c>
      <c r="G7" s="25">
        <f t="shared" ref="G7:G12" si="6">E7+C7</f>
        <v>21</v>
      </c>
      <c r="H7" s="23">
        <v>1</v>
      </c>
      <c r="I7" s="24">
        <f t="shared" si="2"/>
        <v>20</v>
      </c>
      <c r="J7" s="23">
        <v>4</v>
      </c>
      <c r="K7" s="24">
        <f t="shared" si="3"/>
        <v>80</v>
      </c>
      <c r="L7" s="25">
        <f t="shared" ref="L7:L12" si="7">J7+H7</f>
        <v>5</v>
      </c>
      <c r="M7" s="23">
        <v>10</v>
      </c>
      <c r="N7" s="24">
        <f t="shared" si="4"/>
        <v>38.461538461538467</v>
      </c>
      <c r="O7" s="23">
        <v>16</v>
      </c>
      <c r="P7" s="26">
        <f t="shared" si="5"/>
        <v>61.53846153846154</v>
      </c>
      <c r="Q7" s="25">
        <f t="shared" ref="Q7:Q12" si="8">O7+M7</f>
        <v>26</v>
      </c>
    </row>
    <row r="8" spans="1:17" ht="15" customHeight="1">
      <c r="A8" s="21"/>
      <c r="B8" s="22" t="s">
        <v>11</v>
      </c>
      <c r="C8" s="23">
        <v>39</v>
      </c>
      <c r="D8" s="24">
        <f t="shared" si="0"/>
        <v>84.782608695652172</v>
      </c>
      <c r="E8" s="23">
        <v>7</v>
      </c>
      <c r="F8" s="24">
        <f t="shared" si="1"/>
        <v>15.217391304347828</v>
      </c>
      <c r="G8" s="25">
        <f t="shared" si="6"/>
        <v>46</v>
      </c>
      <c r="H8" s="23">
        <v>28</v>
      </c>
      <c r="I8" s="24">
        <f t="shared" si="2"/>
        <v>58.333333333333336</v>
      </c>
      <c r="J8" s="23">
        <v>20</v>
      </c>
      <c r="K8" s="24">
        <f t="shared" si="3"/>
        <v>41.666666666666671</v>
      </c>
      <c r="L8" s="25">
        <f t="shared" si="7"/>
        <v>48</v>
      </c>
      <c r="M8" s="23">
        <v>67</v>
      </c>
      <c r="N8" s="24">
        <f t="shared" si="4"/>
        <v>71.276595744680847</v>
      </c>
      <c r="O8" s="23">
        <v>27</v>
      </c>
      <c r="P8" s="26">
        <f t="shared" si="5"/>
        <v>28.723404255319153</v>
      </c>
      <c r="Q8" s="25">
        <f t="shared" si="8"/>
        <v>94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5</v>
      </c>
      <c r="E9" s="23">
        <v>152</v>
      </c>
      <c r="F9" s="24">
        <f t="shared" si="1"/>
        <v>95</v>
      </c>
      <c r="G9" s="25">
        <f t="shared" si="6"/>
        <v>160</v>
      </c>
      <c r="H9" s="23">
        <v>2</v>
      </c>
      <c r="I9" s="24">
        <f t="shared" si="2"/>
        <v>13.333333333333334</v>
      </c>
      <c r="J9" s="23">
        <v>13</v>
      </c>
      <c r="K9" s="24">
        <f t="shared" si="3"/>
        <v>86.666666666666671</v>
      </c>
      <c r="L9" s="25">
        <f t="shared" si="7"/>
        <v>15</v>
      </c>
      <c r="M9" s="23">
        <v>10</v>
      </c>
      <c r="N9" s="24">
        <f t="shared" si="4"/>
        <v>5.7142857142857144</v>
      </c>
      <c r="O9" s="23">
        <v>165</v>
      </c>
      <c r="P9" s="26">
        <f t="shared" si="5"/>
        <v>94.285714285714278</v>
      </c>
      <c r="Q9" s="25">
        <f t="shared" si="8"/>
        <v>175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7</v>
      </c>
      <c r="F10" s="24">
        <f t="shared" si="1"/>
        <v>100</v>
      </c>
      <c r="G10" s="25">
        <f t="shared" si="6"/>
        <v>7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0</v>
      </c>
      <c r="N10" s="24">
        <f t="shared" si="4"/>
        <v>0</v>
      </c>
      <c r="O10" s="23">
        <v>11</v>
      </c>
      <c r="P10" s="26">
        <f t="shared" si="5"/>
        <v>100</v>
      </c>
      <c r="Q10" s="25">
        <f t="shared" si="8"/>
        <v>11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1115</v>
      </c>
      <c r="D12" s="34">
        <f t="shared" si="0"/>
        <v>60.205183585313172</v>
      </c>
      <c r="E12" s="33">
        <f>SUM(E5:E11)</f>
        <v>737</v>
      </c>
      <c r="F12" s="34">
        <f t="shared" si="1"/>
        <v>39.794816414686821</v>
      </c>
      <c r="G12" s="35">
        <f t="shared" si="6"/>
        <v>1852</v>
      </c>
      <c r="H12" s="33">
        <f>SUM(H5:H11)</f>
        <v>309</v>
      </c>
      <c r="I12" s="34">
        <f t="shared" si="2"/>
        <v>63.061224489795919</v>
      </c>
      <c r="J12" s="33">
        <f>SUM(J5:J11)</f>
        <v>181</v>
      </c>
      <c r="K12" s="34">
        <f t="shared" si="3"/>
        <v>36.938775510204081</v>
      </c>
      <c r="L12" s="35">
        <f t="shared" si="7"/>
        <v>490</v>
      </c>
      <c r="M12" s="33">
        <f>SUM(M5:M11)</f>
        <v>1424</v>
      </c>
      <c r="N12" s="34">
        <f t="shared" si="4"/>
        <v>60.802732707087955</v>
      </c>
      <c r="O12" s="33">
        <f>SUM(O5:O11)</f>
        <v>918</v>
      </c>
      <c r="P12" s="36">
        <f t="shared" si="5"/>
        <v>39.197267292912045</v>
      </c>
      <c r="Q12" s="35">
        <f t="shared" si="8"/>
        <v>2342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14.12.2011&amp;RWeilheim</oddHeader>
    <oddFooter>&amp;R&amp;10Tabelle 41.2 mw</oddFooter>
  </headerFooter>
  <legacyDrawing r:id="rId2"/>
  <oleObjects>
    <oleObject progId="Word.Document.8" shapeId="286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606</v>
      </c>
      <c r="D5" s="24">
        <f t="shared" ref="D5:D12" si="0">IF(C5+E5&lt;&gt;0,100*(C5/(C5+E5)),".")</f>
        <v>65.161290322580641</v>
      </c>
      <c r="E5" s="23">
        <v>324</v>
      </c>
      <c r="F5" s="24">
        <f t="shared" ref="F5:F12" si="1">IF(E5+C5&lt;&gt;0,100*(E5/(E5+C5)),".")</f>
        <v>34.838709677419352</v>
      </c>
      <c r="G5" s="25">
        <f>E5+C5</f>
        <v>930</v>
      </c>
      <c r="H5" s="23">
        <v>135</v>
      </c>
      <c r="I5" s="24">
        <f t="shared" ref="I5:I12" si="2">IF(H5+J5&lt;&gt;0,100*(H5/(H5+J5)),".")</f>
        <v>42.99363057324841</v>
      </c>
      <c r="J5" s="23">
        <v>179</v>
      </c>
      <c r="K5" s="24">
        <f t="shared" ref="K5:K12" si="3">IF(J5+H5&lt;&gt;0,100*(J5/(J5+H5)),".")</f>
        <v>57.00636942675159</v>
      </c>
      <c r="L5" s="25">
        <f>J5+H5</f>
        <v>314</v>
      </c>
      <c r="M5" s="23">
        <v>741</v>
      </c>
      <c r="N5" s="24">
        <f t="shared" ref="N5:N12" si="4">IF(M5+O5&lt;&gt;0,100*(M5/(M5+O5)),".")</f>
        <v>59.565916398713824</v>
      </c>
      <c r="O5" s="23">
        <v>503</v>
      </c>
      <c r="P5" s="26">
        <f t="shared" ref="P5:P12" si="5">IF(O5+M5&lt;&gt;0,100*(O5/(O5+M5)),".")</f>
        <v>40.434083601286176</v>
      </c>
      <c r="Q5" s="25">
        <f>O5+M5</f>
        <v>1244</v>
      </c>
    </row>
    <row r="6" spans="1:17" ht="15" customHeight="1">
      <c r="A6" s="21"/>
      <c r="B6" s="22" t="s">
        <v>9</v>
      </c>
      <c r="C6" s="23">
        <v>408</v>
      </c>
      <c r="D6" s="24">
        <f t="shared" si="0"/>
        <v>75.415896487985208</v>
      </c>
      <c r="E6" s="23">
        <v>133</v>
      </c>
      <c r="F6" s="24">
        <f t="shared" si="1"/>
        <v>24.584103512014789</v>
      </c>
      <c r="G6" s="25">
        <f>E6+C6</f>
        <v>541</v>
      </c>
      <c r="H6" s="23">
        <v>121</v>
      </c>
      <c r="I6" s="24">
        <f t="shared" si="2"/>
        <v>74.233128834355838</v>
      </c>
      <c r="J6" s="23">
        <v>42</v>
      </c>
      <c r="K6" s="24">
        <f t="shared" si="3"/>
        <v>25.766871165644172</v>
      </c>
      <c r="L6" s="25">
        <f>J6+H6</f>
        <v>163</v>
      </c>
      <c r="M6" s="23">
        <v>529</v>
      </c>
      <c r="N6" s="24">
        <f t="shared" si="4"/>
        <v>75.142045454545453</v>
      </c>
      <c r="O6" s="23">
        <v>175</v>
      </c>
      <c r="P6" s="26">
        <f t="shared" si="5"/>
        <v>24.857954545454543</v>
      </c>
      <c r="Q6" s="25">
        <f>O6+M6</f>
        <v>704</v>
      </c>
    </row>
    <row r="7" spans="1:17" ht="15" customHeight="1">
      <c r="A7" s="21"/>
      <c r="B7" s="22" t="s">
        <v>10</v>
      </c>
      <c r="C7" s="23">
        <v>13</v>
      </c>
      <c r="D7" s="24">
        <f t="shared" si="0"/>
        <v>38.235294117647058</v>
      </c>
      <c r="E7" s="23">
        <v>21</v>
      </c>
      <c r="F7" s="24">
        <f t="shared" si="1"/>
        <v>61.764705882352942</v>
      </c>
      <c r="G7" s="25">
        <f t="shared" ref="G7:G12" si="6">E7+C7</f>
        <v>34</v>
      </c>
      <c r="H7" s="23">
        <v>1</v>
      </c>
      <c r="I7" s="24">
        <f t="shared" si="2"/>
        <v>50</v>
      </c>
      <c r="J7" s="23">
        <v>1</v>
      </c>
      <c r="K7" s="24">
        <f t="shared" si="3"/>
        <v>50</v>
      </c>
      <c r="L7" s="25">
        <f t="shared" ref="L7:L12" si="7">J7+H7</f>
        <v>2</v>
      </c>
      <c r="M7" s="23">
        <v>14</v>
      </c>
      <c r="N7" s="24">
        <f t="shared" si="4"/>
        <v>38.888888888888893</v>
      </c>
      <c r="O7" s="23">
        <v>22</v>
      </c>
      <c r="P7" s="26">
        <f t="shared" si="5"/>
        <v>61.111111111111114</v>
      </c>
      <c r="Q7" s="25">
        <f t="shared" ref="Q7:Q12" si="8">O7+M7</f>
        <v>36</v>
      </c>
    </row>
    <row r="8" spans="1:17" ht="15" customHeight="1">
      <c r="A8" s="21"/>
      <c r="B8" s="22" t="s">
        <v>11</v>
      </c>
      <c r="C8" s="23">
        <v>27</v>
      </c>
      <c r="D8" s="24">
        <f t="shared" si="0"/>
        <v>81.818181818181827</v>
      </c>
      <c r="E8" s="23">
        <v>6</v>
      </c>
      <c r="F8" s="24">
        <f t="shared" si="1"/>
        <v>18.181818181818183</v>
      </c>
      <c r="G8" s="25">
        <f t="shared" si="6"/>
        <v>33</v>
      </c>
      <c r="H8" s="23">
        <v>18</v>
      </c>
      <c r="I8" s="24">
        <f t="shared" si="2"/>
        <v>81.818181818181827</v>
      </c>
      <c r="J8" s="23">
        <v>4</v>
      </c>
      <c r="K8" s="24">
        <f t="shared" si="3"/>
        <v>18.181818181818183</v>
      </c>
      <c r="L8" s="25">
        <f t="shared" si="7"/>
        <v>22</v>
      </c>
      <c r="M8" s="23">
        <v>45</v>
      </c>
      <c r="N8" s="24">
        <f t="shared" si="4"/>
        <v>81.818181818181827</v>
      </c>
      <c r="O8" s="23">
        <v>10</v>
      </c>
      <c r="P8" s="26">
        <f t="shared" si="5"/>
        <v>18.181818181818183</v>
      </c>
      <c r="Q8" s="25">
        <f t="shared" si="8"/>
        <v>55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4.4444444444444446</v>
      </c>
      <c r="E9" s="23">
        <v>172</v>
      </c>
      <c r="F9" s="24">
        <f t="shared" si="1"/>
        <v>95.555555555555557</v>
      </c>
      <c r="G9" s="25">
        <f t="shared" si="6"/>
        <v>180</v>
      </c>
      <c r="H9" s="23">
        <v>2</v>
      </c>
      <c r="I9" s="24">
        <f t="shared" si="2"/>
        <v>16.666666666666664</v>
      </c>
      <c r="J9" s="23">
        <v>10</v>
      </c>
      <c r="K9" s="24">
        <f t="shared" si="3"/>
        <v>83.333333333333343</v>
      </c>
      <c r="L9" s="25">
        <f t="shared" si="7"/>
        <v>12</v>
      </c>
      <c r="M9" s="23">
        <v>10</v>
      </c>
      <c r="N9" s="24">
        <f t="shared" si="4"/>
        <v>5.2083333333333339</v>
      </c>
      <c r="O9" s="23">
        <v>182</v>
      </c>
      <c r="P9" s="26">
        <f t="shared" si="5"/>
        <v>94.791666666666657</v>
      </c>
      <c r="Q9" s="25">
        <f t="shared" si="8"/>
        <v>192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4</v>
      </c>
      <c r="F10" s="24">
        <f t="shared" si="1"/>
        <v>100</v>
      </c>
      <c r="G10" s="25">
        <f t="shared" si="6"/>
        <v>4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4</v>
      </c>
      <c r="P10" s="26">
        <f t="shared" si="5"/>
        <v>100</v>
      </c>
      <c r="Q10" s="25">
        <f t="shared" si="8"/>
        <v>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1062</v>
      </c>
      <c r="D12" s="34">
        <f t="shared" si="0"/>
        <v>61.672473867595826</v>
      </c>
      <c r="E12" s="33">
        <f>SUM(E5:E11)</f>
        <v>660</v>
      </c>
      <c r="F12" s="34">
        <f t="shared" si="1"/>
        <v>38.327526132404181</v>
      </c>
      <c r="G12" s="35">
        <f t="shared" si="6"/>
        <v>1722</v>
      </c>
      <c r="H12" s="33">
        <f>SUM(H5:H11)</f>
        <v>277</v>
      </c>
      <c r="I12" s="34">
        <f t="shared" si="2"/>
        <v>53.996101364522417</v>
      </c>
      <c r="J12" s="33">
        <f>SUM(J5:J11)</f>
        <v>236</v>
      </c>
      <c r="K12" s="34">
        <f t="shared" si="3"/>
        <v>46.003898635477583</v>
      </c>
      <c r="L12" s="35">
        <f t="shared" si="7"/>
        <v>513</v>
      </c>
      <c r="M12" s="33">
        <f>SUM(M5:M11)</f>
        <v>1339</v>
      </c>
      <c r="N12" s="34">
        <f t="shared" si="4"/>
        <v>59.91051454138703</v>
      </c>
      <c r="O12" s="33">
        <f>SUM(O5:O11)</f>
        <v>896</v>
      </c>
      <c r="P12" s="36">
        <f t="shared" si="5"/>
        <v>40.089485458612977</v>
      </c>
      <c r="Q12" s="35">
        <f t="shared" si="8"/>
        <v>2235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14.12.2011&amp;RBamberg</oddHeader>
    <oddFooter>&amp;R&amp;10Tabelle 41.2 mw</oddFooter>
  </headerFooter>
  <legacyDrawing r:id="rId2"/>
  <oleObjects>
    <oleObject progId="Word.Document.8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463</v>
      </c>
      <c r="D5" s="24">
        <f t="shared" ref="D5:D12" si="0">IF(C5+E5&lt;&gt;0,100*(C5/(C5+E5)),".")</f>
        <v>59.741935483870968</v>
      </c>
      <c r="E5" s="23">
        <v>312</v>
      </c>
      <c r="F5" s="24">
        <f t="shared" ref="F5:F12" si="1">IF(E5+C5&lt;&gt;0,100*(E5/(E5+C5)),".")</f>
        <v>40.258064516129032</v>
      </c>
      <c r="G5" s="25">
        <f>E5+C5</f>
        <v>775</v>
      </c>
      <c r="H5" s="23">
        <v>103</v>
      </c>
      <c r="I5" s="24">
        <f t="shared" ref="I5:I12" si="2">IF(H5+J5&lt;&gt;0,100*(H5/(H5+J5)),".")</f>
        <v>39.615384615384613</v>
      </c>
      <c r="J5" s="23">
        <v>157</v>
      </c>
      <c r="K5" s="24">
        <f t="shared" ref="K5:K12" si="3">IF(J5+H5&lt;&gt;0,100*(J5/(J5+H5)),".")</f>
        <v>60.38461538461538</v>
      </c>
      <c r="L5" s="25">
        <f>J5+H5</f>
        <v>260</v>
      </c>
      <c r="M5" s="23">
        <v>566</v>
      </c>
      <c r="N5" s="24">
        <f t="shared" ref="N5:N12" si="4">IF(M5+O5&lt;&gt;0,100*(M5/(M5+O5)),".")</f>
        <v>54.685990338164245</v>
      </c>
      <c r="O5" s="23">
        <v>469</v>
      </c>
      <c r="P5" s="26">
        <f t="shared" ref="P5:P12" si="5">IF(O5+M5&lt;&gt;0,100*(O5/(O5+M5)),".")</f>
        <v>45.314009661835748</v>
      </c>
      <c r="Q5" s="25">
        <f>O5+M5</f>
        <v>1035</v>
      </c>
    </row>
    <row r="6" spans="1:17" ht="15" customHeight="1">
      <c r="A6" s="21"/>
      <c r="B6" s="22" t="s">
        <v>9</v>
      </c>
      <c r="C6" s="23">
        <v>345</v>
      </c>
      <c r="D6" s="24">
        <f t="shared" si="0"/>
        <v>76.837416481069042</v>
      </c>
      <c r="E6" s="23">
        <v>104</v>
      </c>
      <c r="F6" s="24">
        <f t="shared" si="1"/>
        <v>23.162583518930958</v>
      </c>
      <c r="G6" s="25">
        <f>E6+C6</f>
        <v>449</v>
      </c>
      <c r="H6" s="23">
        <v>136</v>
      </c>
      <c r="I6" s="24">
        <f t="shared" si="2"/>
        <v>81.92771084337349</v>
      </c>
      <c r="J6" s="23">
        <v>30</v>
      </c>
      <c r="K6" s="24">
        <f t="shared" si="3"/>
        <v>18.072289156626507</v>
      </c>
      <c r="L6" s="25">
        <f>J6+H6</f>
        <v>166</v>
      </c>
      <c r="M6" s="23">
        <v>481</v>
      </c>
      <c r="N6" s="24">
        <f t="shared" si="4"/>
        <v>78.211382113821131</v>
      </c>
      <c r="O6" s="23">
        <v>134</v>
      </c>
      <c r="P6" s="26">
        <f t="shared" si="5"/>
        <v>21.788617886178862</v>
      </c>
      <c r="Q6" s="25">
        <f>O6+M6</f>
        <v>615</v>
      </c>
    </row>
    <row r="7" spans="1:17" ht="15" customHeight="1">
      <c r="A7" s="21"/>
      <c r="B7" s="22" t="s">
        <v>10</v>
      </c>
      <c r="C7" s="23">
        <v>10</v>
      </c>
      <c r="D7" s="24">
        <f t="shared" si="0"/>
        <v>45.454545454545453</v>
      </c>
      <c r="E7" s="23">
        <v>12</v>
      </c>
      <c r="F7" s="24">
        <f t="shared" si="1"/>
        <v>54.54545454545454</v>
      </c>
      <c r="G7" s="25">
        <f t="shared" ref="G7:G12" si="6">E7+C7</f>
        <v>22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10</v>
      </c>
      <c r="N7" s="24">
        <f t="shared" si="4"/>
        <v>45.454545454545453</v>
      </c>
      <c r="O7" s="23">
        <v>12</v>
      </c>
      <c r="P7" s="26">
        <f t="shared" si="5"/>
        <v>54.54545454545454</v>
      </c>
      <c r="Q7" s="25">
        <f t="shared" ref="Q7:Q12" si="8">O7+M7</f>
        <v>22</v>
      </c>
    </row>
    <row r="8" spans="1:17" ht="15" customHeight="1">
      <c r="A8" s="21"/>
      <c r="B8" s="22" t="s">
        <v>11</v>
      </c>
      <c r="C8" s="23">
        <v>20</v>
      </c>
      <c r="D8" s="24">
        <f t="shared" si="0"/>
        <v>83.333333333333343</v>
      </c>
      <c r="E8" s="23">
        <v>4</v>
      </c>
      <c r="F8" s="24">
        <f t="shared" si="1"/>
        <v>16.666666666666664</v>
      </c>
      <c r="G8" s="25">
        <f t="shared" si="6"/>
        <v>24</v>
      </c>
      <c r="H8" s="23">
        <v>15</v>
      </c>
      <c r="I8" s="24">
        <f t="shared" si="2"/>
        <v>78.94736842105263</v>
      </c>
      <c r="J8" s="23">
        <v>4</v>
      </c>
      <c r="K8" s="24">
        <f t="shared" si="3"/>
        <v>21.052631578947366</v>
      </c>
      <c r="L8" s="25">
        <f t="shared" si="7"/>
        <v>19</v>
      </c>
      <c r="M8" s="23">
        <v>35</v>
      </c>
      <c r="N8" s="24">
        <f t="shared" si="4"/>
        <v>81.395348837209298</v>
      </c>
      <c r="O8" s="23">
        <v>8</v>
      </c>
      <c r="P8" s="26">
        <f t="shared" si="5"/>
        <v>18.604651162790699</v>
      </c>
      <c r="Q8" s="25">
        <f t="shared" si="8"/>
        <v>43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4.7244094488188972</v>
      </c>
      <c r="E9" s="23">
        <v>121</v>
      </c>
      <c r="F9" s="24">
        <f t="shared" si="1"/>
        <v>95.275590551181097</v>
      </c>
      <c r="G9" s="25">
        <f t="shared" si="6"/>
        <v>127</v>
      </c>
      <c r="H9" s="23">
        <v>0</v>
      </c>
      <c r="I9" s="24">
        <f t="shared" si="2"/>
        <v>0</v>
      </c>
      <c r="J9" s="23">
        <v>5</v>
      </c>
      <c r="K9" s="24">
        <f t="shared" si="3"/>
        <v>100</v>
      </c>
      <c r="L9" s="25">
        <f t="shared" si="7"/>
        <v>5</v>
      </c>
      <c r="M9" s="23">
        <v>6</v>
      </c>
      <c r="N9" s="24">
        <f t="shared" si="4"/>
        <v>4.5454545454545459</v>
      </c>
      <c r="O9" s="23">
        <v>126</v>
      </c>
      <c r="P9" s="26">
        <f t="shared" si="5"/>
        <v>95.454545454545453</v>
      </c>
      <c r="Q9" s="25">
        <f t="shared" si="8"/>
        <v>132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33.333333333333329</v>
      </c>
      <c r="E10" s="23">
        <v>2</v>
      </c>
      <c r="F10" s="24">
        <f t="shared" si="1"/>
        <v>66.666666666666657</v>
      </c>
      <c r="G10" s="25">
        <f t="shared" si="6"/>
        <v>3</v>
      </c>
      <c r="H10" s="23">
        <v>1</v>
      </c>
      <c r="I10" s="24">
        <f t="shared" si="2"/>
        <v>16.666666666666664</v>
      </c>
      <c r="J10" s="23">
        <v>5</v>
      </c>
      <c r="K10" s="24">
        <f t="shared" si="3"/>
        <v>83.333333333333343</v>
      </c>
      <c r="L10" s="25">
        <f t="shared" si="7"/>
        <v>6</v>
      </c>
      <c r="M10" s="23">
        <v>2</v>
      </c>
      <c r="N10" s="24">
        <f t="shared" si="4"/>
        <v>22.222222222222221</v>
      </c>
      <c r="O10" s="23">
        <v>7</v>
      </c>
      <c r="P10" s="26">
        <f t="shared" si="5"/>
        <v>77.777777777777786</v>
      </c>
      <c r="Q10" s="25">
        <f t="shared" si="8"/>
        <v>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845</v>
      </c>
      <c r="D12" s="34">
        <f t="shared" si="0"/>
        <v>60.357142857142854</v>
      </c>
      <c r="E12" s="33">
        <f>SUM(E5:E11)</f>
        <v>555</v>
      </c>
      <c r="F12" s="34">
        <f t="shared" si="1"/>
        <v>39.642857142857139</v>
      </c>
      <c r="G12" s="35">
        <f t="shared" si="6"/>
        <v>1400</v>
      </c>
      <c r="H12" s="33">
        <f>SUM(H5:H11)</f>
        <v>255</v>
      </c>
      <c r="I12" s="34">
        <f t="shared" si="2"/>
        <v>55.921052631578952</v>
      </c>
      <c r="J12" s="33">
        <f>SUM(J5:J11)</f>
        <v>201</v>
      </c>
      <c r="K12" s="34">
        <f t="shared" si="3"/>
        <v>44.078947368421048</v>
      </c>
      <c r="L12" s="35">
        <f t="shared" si="7"/>
        <v>456</v>
      </c>
      <c r="M12" s="33">
        <f>SUM(M5:M11)</f>
        <v>1100</v>
      </c>
      <c r="N12" s="34">
        <f t="shared" si="4"/>
        <v>59.267241379310342</v>
      </c>
      <c r="O12" s="33">
        <f>SUM(O5:O11)</f>
        <v>756</v>
      </c>
      <c r="P12" s="36">
        <f t="shared" si="5"/>
        <v>40.732758620689658</v>
      </c>
      <c r="Q12" s="35">
        <f t="shared" si="8"/>
        <v>1856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14.12.2011&amp;RBayreuth</oddHeader>
    <oddFooter>&amp;R&amp;10Tabelle 41.2 mw</oddFooter>
  </headerFooter>
  <legacyDrawing r:id="rId2"/>
  <oleObjects>
    <oleObject progId="Word.Document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784</v>
      </c>
      <c r="D5" s="24">
        <f t="shared" ref="D5:D12" si="0">IF(C5+E5&lt;&gt;0,100*(C5/(C5+E5)),".")</f>
        <v>60.540540540540547</v>
      </c>
      <c r="E5" s="23">
        <v>511</v>
      </c>
      <c r="F5" s="24">
        <f t="shared" ref="F5:F12" si="1">IF(E5+C5&lt;&gt;0,100*(E5/(E5+C5)),".")</f>
        <v>39.45945945945946</v>
      </c>
      <c r="G5" s="25">
        <f>E5+C5</f>
        <v>1295</v>
      </c>
      <c r="H5" s="23">
        <v>85</v>
      </c>
      <c r="I5" s="24">
        <f t="shared" ref="I5:I12" si="2">IF(H5+J5&lt;&gt;0,100*(H5/(H5+J5)),".")</f>
        <v>52.469135802469133</v>
      </c>
      <c r="J5" s="23">
        <v>77</v>
      </c>
      <c r="K5" s="24">
        <f t="shared" ref="K5:K12" si="3">IF(J5+H5&lt;&gt;0,100*(J5/(J5+H5)),".")</f>
        <v>47.530864197530867</v>
      </c>
      <c r="L5" s="25">
        <f>J5+H5</f>
        <v>162</v>
      </c>
      <c r="M5" s="23">
        <v>869</v>
      </c>
      <c r="N5" s="24">
        <f t="shared" ref="N5:N12" si="4">IF(M5+O5&lt;&gt;0,100*(M5/(M5+O5)),".")</f>
        <v>59.64310226492794</v>
      </c>
      <c r="O5" s="23">
        <v>588</v>
      </c>
      <c r="P5" s="26">
        <f t="shared" ref="P5:P12" si="5">IF(O5+M5&lt;&gt;0,100*(O5/(O5+M5)),".")</f>
        <v>40.356897735072067</v>
      </c>
      <c r="Q5" s="25">
        <f>O5+M5</f>
        <v>1457</v>
      </c>
    </row>
    <row r="6" spans="1:17" ht="15" customHeight="1">
      <c r="A6" s="21"/>
      <c r="B6" s="22" t="s">
        <v>9</v>
      </c>
      <c r="C6" s="23">
        <v>280</v>
      </c>
      <c r="D6" s="24">
        <f t="shared" si="0"/>
        <v>71.428571428571431</v>
      </c>
      <c r="E6" s="23">
        <v>112</v>
      </c>
      <c r="F6" s="24">
        <f t="shared" si="1"/>
        <v>28.571428571428569</v>
      </c>
      <c r="G6" s="25">
        <f>E6+C6</f>
        <v>392</v>
      </c>
      <c r="H6" s="23">
        <v>94</v>
      </c>
      <c r="I6" s="24">
        <f t="shared" si="2"/>
        <v>85.454545454545453</v>
      </c>
      <c r="J6" s="23">
        <v>16</v>
      </c>
      <c r="K6" s="24">
        <f t="shared" si="3"/>
        <v>14.545454545454545</v>
      </c>
      <c r="L6" s="25">
        <f>J6+H6</f>
        <v>110</v>
      </c>
      <c r="M6" s="23">
        <v>374</v>
      </c>
      <c r="N6" s="24">
        <f t="shared" si="4"/>
        <v>74.501992031872504</v>
      </c>
      <c r="O6" s="23">
        <v>128</v>
      </c>
      <c r="P6" s="26">
        <f t="shared" si="5"/>
        <v>25.498007968127489</v>
      </c>
      <c r="Q6" s="25">
        <f>O6+M6</f>
        <v>502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62.857142857142854</v>
      </c>
      <c r="E7" s="23">
        <v>13</v>
      </c>
      <c r="F7" s="24">
        <f t="shared" si="1"/>
        <v>37.142857142857146</v>
      </c>
      <c r="G7" s="25">
        <f t="shared" ref="G7:G12" si="6">E7+C7</f>
        <v>35</v>
      </c>
      <c r="H7" s="23">
        <v>0</v>
      </c>
      <c r="I7" s="24">
        <f t="shared" si="2"/>
        <v>0</v>
      </c>
      <c r="J7" s="23">
        <v>3</v>
      </c>
      <c r="K7" s="24">
        <f t="shared" si="3"/>
        <v>100</v>
      </c>
      <c r="L7" s="25">
        <f t="shared" ref="L7:L12" si="7">J7+H7</f>
        <v>3</v>
      </c>
      <c r="M7" s="23">
        <v>22</v>
      </c>
      <c r="N7" s="24">
        <f t="shared" si="4"/>
        <v>57.894736842105267</v>
      </c>
      <c r="O7" s="23">
        <v>16</v>
      </c>
      <c r="P7" s="26">
        <f t="shared" si="5"/>
        <v>42.105263157894733</v>
      </c>
      <c r="Q7" s="25">
        <f t="shared" ref="Q7:Q12" si="8">O7+M7</f>
        <v>38</v>
      </c>
    </row>
    <row r="8" spans="1:17" ht="15" customHeight="1">
      <c r="A8" s="21"/>
      <c r="B8" s="22" t="s">
        <v>11</v>
      </c>
      <c r="C8" s="23">
        <v>12</v>
      </c>
      <c r="D8" s="24">
        <f t="shared" si="0"/>
        <v>80</v>
      </c>
      <c r="E8" s="23">
        <v>3</v>
      </c>
      <c r="F8" s="24">
        <f t="shared" si="1"/>
        <v>20</v>
      </c>
      <c r="G8" s="25">
        <f t="shared" si="6"/>
        <v>15</v>
      </c>
      <c r="H8" s="23">
        <v>14</v>
      </c>
      <c r="I8" s="24">
        <f t="shared" si="2"/>
        <v>73.68421052631578</v>
      </c>
      <c r="J8" s="23">
        <v>5</v>
      </c>
      <c r="K8" s="24">
        <f t="shared" si="3"/>
        <v>26.315789473684209</v>
      </c>
      <c r="L8" s="25">
        <f t="shared" si="7"/>
        <v>19</v>
      </c>
      <c r="M8" s="23">
        <v>26</v>
      </c>
      <c r="N8" s="24">
        <f t="shared" si="4"/>
        <v>76.470588235294116</v>
      </c>
      <c r="O8" s="23">
        <v>8</v>
      </c>
      <c r="P8" s="26">
        <f t="shared" si="5"/>
        <v>23.52941176470588</v>
      </c>
      <c r="Q8" s="25">
        <f t="shared" si="8"/>
        <v>34</v>
      </c>
    </row>
    <row r="9" spans="1:17" ht="15" customHeight="1">
      <c r="A9" s="21"/>
      <c r="B9" s="22" t="s">
        <v>12</v>
      </c>
      <c r="C9" s="23">
        <v>1</v>
      </c>
      <c r="D9" s="24">
        <f t="shared" si="0"/>
        <v>1.0416666666666665</v>
      </c>
      <c r="E9" s="23">
        <v>95</v>
      </c>
      <c r="F9" s="24">
        <f t="shared" si="1"/>
        <v>98.958333333333343</v>
      </c>
      <c r="G9" s="25">
        <f t="shared" si="6"/>
        <v>96</v>
      </c>
      <c r="H9" s="23">
        <v>0</v>
      </c>
      <c r="I9" s="24" t="str">
        <f t="shared" si="2"/>
        <v>.</v>
      </c>
      <c r="J9" s="23">
        <v>0</v>
      </c>
      <c r="K9" s="24" t="str">
        <f t="shared" si="3"/>
        <v>.</v>
      </c>
      <c r="L9" s="25">
        <f t="shared" si="7"/>
        <v>0</v>
      </c>
      <c r="M9" s="23">
        <v>1</v>
      </c>
      <c r="N9" s="24">
        <f t="shared" si="4"/>
        <v>1.0416666666666665</v>
      </c>
      <c r="O9" s="23">
        <v>95</v>
      </c>
      <c r="P9" s="26">
        <f t="shared" si="5"/>
        <v>98.958333333333343</v>
      </c>
      <c r="Q9" s="25">
        <f t="shared" si="8"/>
        <v>96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9</v>
      </c>
      <c r="F10" s="24">
        <f t="shared" si="1"/>
        <v>100</v>
      </c>
      <c r="G10" s="25">
        <f t="shared" si="6"/>
        <v>9</v>
      </c>
      <c r="H10" s="23">
        <v>1</v>
      </c>
      <c r="I10" s="24">
        <f t="shared" si="2"/>
        <v>20</v>
      </c>
      <c r="J10" s="23">
        <v>4</v>
      </c>
      <c r="K10" s="24">
        <f t="shared" si="3"/>
        <v>80</v>
      </c>
      <c r="L10" s="25">
        <f t="shared" si="7"/>
        <v>5</v>
      </c>
      <c r="M10" s="23">
        <v>1</v>
      </c>
      <c r="N10" s="24">
        <f t="shared" si="4"/>
        <v>7.1428571428571423</v>
      </c>
      <c r="O10" s="23">
        <v>13</v>
      </c>
      <c r="P10" s="26">
        <f t="shared" si="5"/>
        <v>92.857142857142861</v>
      </c>
      <c r="Q10" s="25">
        <f t="shared" si="8"/>
        <v>14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1099</v>
      </c>
      <c r="D12" s="34">
        <f t="shared" si="0"/>
        <v>59.663409337676441</v>
      </c>
      <c r="E12" s="33">
        <f>SUM(E5:E11)</f>
        <v>743</v>
      </c>
      <c r="F12" s="34">
        <f t="shared" si="1"/>
        <v>40.336590662323566</v>
      </c>
      <c r="G12" s="35">
        <f t="shared" si="6"/>
        <v>1842</v>
      </c>
      <c r="H12" s="33">
        <f>SUM(H5:H11)</f>
        <v>194</v>
      </c>
      <c r="I12" s="34">
        <f t="shared" si="2"/>
        <v>64.88294314381271</v>
      </c>
      <c r="J12" s="33">
        <f>SUM(J5:J11)</f>
        <v>105</v>
      </c>
      <c r="K12" s="34">
        <f t="shared" si="3"/>
        <v>35.11705685618729</v>
      </c>
      <c r="L12" s="35">
        <f t="shared" si="7"/>
        <v>299</v>
      </c>
      <c r="M12" s="33">
        <f>SUM(M5:M11)</f>
        <v>1293</v>
      </c>
      <c r="N12" s="34">
        <f t="shared" si="4"/>
        <v>60.392340028024286</v>
      </c>
      <c r="O12" s="33">
        <f>SUM(O5:O11)</f>
        <v>848</v>
      </c>
      <c r="P12" s="36">
        <f t="shared" si="5"/>
        <v>39.607659971975714</v>
      </c>
      <c r="Q12" s="35">
        <f t="shared" si="8"/>
        <v>2141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14.12.2011&amp;RCoburg</oddHeader>
    <oddFooter>&amp;R&amp;10Tabelle 41.2 mw</oddFooter>
  </headerFooter>
  <legacyDrawing r:id="rId2"/>
  <oleObjects>
    <oleObject progId="Word.Document.8" shapeId="614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576</v>
      </c>
      <c r="D5" s="24">
        <f t="shared" ref="D5:D12" si="0">IF(C5+E5&lt;&gt;0,100*(C5/(C5+E5)),".")</f>
        <v>65.232163080407702</v>
      </c>
      <c r="E5" s="23">
        <v>307</v>
      </c>
      <c r="F5" s="24">
        <f t="shared" ref="F5:F12" si="1">IF(E5+C5&lt;&gt;0,100*(E5/(E5+C5)),".")</f>
        <v>34.767836919592298</v>
      </c>
      <c r="G5" s="25">
        <f>E5+C5</f>
        <v>883</v>
      </c>
      <c r="H5" s="23">
        <v>99</v>
      </c>
      <c r="I5" s="24">
        <f t="shared" ref="I5:I12" si="2">IF(H5+J5&lt;&gt;0,100*(H5/(H5+J5)),".")</f>
        <v>44.594594594594597</v>
      </c>
      <c r="J5" s="23">
        <v>123</v>
      </c>
      <c r="K5" s="24">
        <f t="shared" ref="K5:K12" si="3">IF(J5+H5&lt;&gt;0,100*(J5/(J5+H5)),".")</f>
        <v>55.405405405405403</v>
      </c>
      <c r="L5" s="25">
        <f>J5+H5</f>
        <v>222</v>
      </c>
      <c r="M5" s="23">
        <v>675</v>
      </c>
      <c r="N5" s="24">
        <f t="shared" ref="N5:N12" si="4">IF(M5+O5&lt;&gt;0,100*(M5/(M5+O5)),".")</f>
        <v>61.085972850678736</v>
      </c>
      <c r="O5" s="23">
        <v>430</v>
      </c>
      <c r="P5" s="26">
        <f t="shared" ref="P5:P12" si="5">IF(O5+M5&lt;&gt;0,100*(O5/(O5+M5)),".")</f>
        <v>38.914027149321271</v>
      </c>
      <c r="Q5" s="25">
        <f>O5+M5</f>
        <v>1105</v>
      </c>
    </row>
    <row r="6" spans="1:17" ht="15" customHeight="1">
      <c r="A6" s="21"/>
      <c r="B6" s="22" t="s">
        <v>9</v>
      </c>
      <c r="C6" s="23">
        <v>294</v>
      </c>
      <c r="D6" s="24">
        <f t="shared" si="0"/>
        <v>72.235872235872236</v>
      </c>
      <c r="E6" s="23">
        <v>113</v>
      </c>
      <c r="F6" s="24">
        <f t="shared" si="1"/>
        <v>27.764127764127768</v>
      </c>
      <c r="G6" s="25">
        <f>E6+C6</f>
        <v>407</v>
      </c>
      <c r="H6" s="23">
        <v>114</v>
      </c>
      <c r="I6" s="24">
        <f t="shared" si="2"/>
        <v>77.551020408163268</v>
      </c>
      <c r="J6" s="23">
        <v>33</v>
      </c>
      <c r="K6" s="24">
        <f t="shared" si="3"/>
        <v>22.448979591836736</v>
      </c>
      <c r="L6" s="25">
        <f>J6+H6</f>
        <v>147</v>
      </c>
      <c r="M6" s="23">
        <v>408</v>
      </c>
      <c r="N6" s="24">
        <f t="shared" si="4"/>
        <v>73.646209386281598</v>
      </c>
      <c r="O6" s="23">
        <v>146</v>
      </c>
      <c r="P6" s="26">
        <f t="shared" si="5"/>
        <v>26.353790613718413</v>
      </c>
      <c r="Q6" s="25">
        <f>O6+M6</f>
        <v>554</v>
      </c>
    </row>
    <row r="7" spans="1:17" ht="15" customHeight="1">
      <c r="A7" s="21"/>
      <c r="B7" s="22" t="s">
        <v>10</v>
      </c>
      <c r="C7" s="23">
        <v>7</v>
      </c>
      <c r="D7" s="24">
        <f t="shared" si="0"/>
        <v>50</v>
      </c>
      <c r="E7" s="23">
        <v>7</v>
      </c>
      <c r="F7" s="24">
        <f t="shared" si="1"/>
        <v>50</v>
      </c>
      <c r="G7" s="25">
        <f t="shared" ref="G7:G12" si="6">E7+C7</f>
        <v>14</v>
      </c>
      <c r="H7" s="23">
        <v>0</v>
      </c>
      <c r="I7" s="24">
        <f t="shared" si="2"/>
        <v>0</v>
      </c>
      <c r="J7" s="23">
        <v>8</v>
      </c>
      <c r="K7" s="24">
        <f t="shared" si="3"/>
        <v>100</v>
      </c>
      <c r="L7" s="25">
        <f t="shared" ref="L7:L12" si="7">J7+H7</f>
        <v>8</v>
      </c>
      <c r="M7" s="23">
        <v>7</v>
      </c>
      <c r="N7" s="24">
        <f t="shared" si="4"/>
        <v>31.818181818181817</v>
      </c>
      <c r="O7" s="23">
        <v>15</v>
      </c>
      <c r="P7" s="26">
        <f t="shared" si="5"/>
        <v>68.181818181818173</v>
      </c>
      <c r="Q7" s="25">
        <f t="shared" ref="Q7:Q12" si="8">O7+M7</f>
        <v>22</v>
      </c>
    </row>
    <row r="8" spans="1:17" ht="15" customHeight="1">
      <c r="A8" s="21"/>
      <c r="B8" s="22" t="s">
        <v>11</v>
      </c>
      <c r="C8" s="23">
        <v>9</v>
      </c>
      <c r="D8" s="24">
        <f t="shared" si="0"/>
        <v>81.818181818181827</v>
      </c>
      <c r="E8" s="23">
        <v>2</v>
      </c>
      <c r="F8" s="24">
        <f t="shared" si="1"/>
        <v>18.181818181818183</v>
      </c>
      <c r="G8" s="25">
        <f t="shared" si="6"/>
        <v>11</v>
      </c>
      <c r="H8" s="23">
        <v>18</v>
      </c>
      <c r="I8" s="24">
        <f t="shared" si="2"/>
        <v>72</v>
      </c>
      <c r="J8" s="23">
        <v>7</v>
      </c>
      <c r="K8" s="24">
        <f t="shared" si="3"/>
        <v>28.000000000000004</v>
      </c>
      <c r="L8" s="25">
        <f t="shared" si="7"/>
        <v>25</v>
      </c>
      <c r="M8" s="23">
        <v>27</v>
      </c>
      <c r="N8" s="24">
        <f t="shared" si="4"/>
        <v>75</v>
      </c>
      <c r="O8" s="23">
        <v>9</v>
      </c>
      <c r="P8" s="26">
        <f t="shared" si="5"/>
        <v>25</v>
      </c>
      <c r="Q8" s="25">
        <f t="shared" si="8"/>
        <v>36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7.4766355140186906</v>
      </c>
      <c r="E9" s="23">
        <v>99</v>
      </c>
      <c r="F9" s="24">
        <f t="shared" si="1"/>
        <v>92.523364485981304</v>
      </c>
      <c r="G9" s="25">
        <f t="shared" si="6"/>
        <v>107</v>
      </c>
      <c r="H9" s="23">
        <v>0</v>
      </c>
      <c r="I9" s="24">
        <f t="shared" si="2"/>
        <v>0</v>
      </c>
      <c r="J9" s="23">
        <v>7</v>
      </c>
      <c r="K9" s="24">
        <f t="shared" si="3"/>
        <v>100</v>
      </c>
      <c r="L9" s="25">
        <f t="shared" si="7"/>
        <v>7</v>
      </c>
      <c r="M9" s="23">
        <v>8</v>
      </c>
      <c r="N9" s="24">
        <f t="shared" si="4"/>
        <v>7.0175438596491224</v>
      </c>
      <c r="O9" s="23">
        <v>106</v>
      </c>
      <c r="P9" s="26">
        <f t="shared" si="5"/>
        <v>92.982456140350877</v>
      </c>
      <c r="Q9" s="25">
        <f t="shared" si="8"/>
        <v>114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16.666666666666664</v>
      </c>
      <c r="E10" s="23">
        <v>10</v>
      </c>
      <c r="F10" s="24">
        <f t="shared" si="1"/>
        <v>83.333333333333343</v>
      </c>
      <c r="G10" s="25">
        <f t="shared" si="6"/>
        <v>12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2</v>
      </c>
      <c r="N10" s="24">
        <f t="shared" si="4"/>
        <v>12.5</v>
      </c>
      <c r="O10" s="23">
        <v>14</v>
      </c>
      <c r="P10" s="26">
        <f t="shared" si="5"/>
        <v>87.5</v>
      </c>
      <c r="Q10" s="25">
        <f t="shared" si="8"/>
        <v>16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896</v>
      </c>
      <c r="D12" s="34">
        <f t="shared" si="0"/>
        <v>62.482566248256624</v>
      </c>
      <c r="E12" s="33">
        <f>SUM(E5:E11)</f>
        <v>538</v>
      </c>
      <c r="F12" s="34">
        <f t="shared" si="1"/>
        <v>37.517433751743376</v>
      </c>
      <c r="G12" s="35">
        <f t="shared" si="6"/>
        <v>1434</v>
      </c>
      <c r="H12" s="33">
        <f>SUM(H5:H11)</f>
        <v>231</v>
      </c>
      <c r="I12" s="34">
        <f t="shared" si="2"/>
        <v>55.932203389830505</v>
      </c>
      <c r="J12" s="33">
        <f>SUM(J5:J11)</f>
        <v>182</v>
      </c>
      <c r="K12" s="34">
        <f t="shared" si="3"/>
        <v>44.067796610169488</v>
      </c>
      <c r="L12" s="35">
        <f t="shared" si="7"/>
        <v>413</v>
      </c>
      <c r="M12" s="33">
        <f>SUM(M5:M11)</f>
        <v>1127</v>
      </c>
      <c r="N12" s="34">
        <f t="shared" si="4"/>
        <v>61.017866811044939</v>
      </c>
      <c r="O12" s="33">
        <f>SUM(O5:O11)</f>
        <v>720</v>
      </c>
      <c r="P12" s="36">
        <f t="shared" si="5"/>
        <v>38.982133188955068</v>
      </c>
      <c r="Q12" s="35">
        <f t="shared" si="8"/>
        <v>1847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14.12.2011&amp;RHof</oddHeader>
    <oddFooter>&amp;R&amp;10Tabelle 41.2 mw</oddFooter>
  </headerFooter>
  <legacyDrawing r:id="rId2"/>
  <oleObjects>
    <oleObject progId="Word.Document.8" shapeId="716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3669</v>
      </c>
      <c r="D5" s="24">
        <f t="shared" ref="D5:D12" si="0">IF(C5+E5&lt;&gt;0,100*(C5/(C5+E5)),".")</f>
        <v>59.931394968964391</v>
      </c>
      <c r="E5" s="23">
        <v>2453</v>
      </c>
      <c r="F5" s="24">
        <f t="shared" ref="F5:F12" si="1">IF(E5+C5&lt;&gt;0,100*(E5/(E5+C5)),".")</f>
        <v>40.068605031035609</v>
      </c>
      <c r="G5" s="25">
        <f>E5+C5</f>
        <v>6122</v>
      </c>
      <c r="H5" s="23">
        <v>406</v>
      </c>
      <c r="I5" s="24">
        <f t="shared" ref="I5:I12" si="2">IF(H5+J5&lt;&gt;0,100*(H5/(H5+J5)),".")</f>
        <v>50.123456790123456</v>
      </c>
      <c r="J5" s="23">
        <v>404</v>
      </c>
      <c r="K5" s="24">
        <f t="shared" ref="K5:K12" si="3">IF(J5+H5&lt;&gt;0,100*(J5/(J5+H5)),".")</f>
        <v>49.876543209876544</v>
      </c>
      <c r="L5" s="25">
        <f>J5+H5</f>
        <v>810</v>
      </c>
      <c r="M5" s="23">
        <v>4075</v>
      </c>
      <c r="N5" s="24">
        <f t="shared" ref="N5:N12" si="4">IF(M5+O5&lt;&gt;0,100*(M5/(M5+O5)),".")</f>
        <v>58.785343335256776</v>
      </c>
      <c r="O5" s="23">
        <v>2857</v>
      </c>
      <c r="P5" s="26">
        <f t="shared" ref="P5:P12" si="5">IF(O5+M5&lt;&gt;0,100*(O5/(O5+M5)),".")</f>
        <v>41.214656664743224</v>
      </c>
      <c r="Q5" s="25">
        <f>O5+M5</f>
        <v>6932</v>
      </c>
    </row>
    <row r="6" spans="1:17" ht="15" customHeight="1">
      <c r="A6" s="21"/>
      <c r="B6" s="22" t="s">
        <v>9</v>
      </c>
      <c r="C6" s="23">
        <v>1311</v>
      </c>
      <c r="D6" s="24">
        <f t="shared" si="0"/>
        <v>72.350993377483448</v>
      </c>
      <c r="E6" s="23">
        <v>501</v>
      </c>
      <c r="F6" s="24">
        <f t="shared" si="1"/>
        <v>27.649006622516559</v>
      </c>
      <c r="G6" s="25">
        <f>E6+C6</f>
        <v>1812</v>
      </c>
      <c r="H6" s="23">
        <v>376</v>
      </c>
      <c r="I6" s="24">
        <f t="shared" si="2"/>
        <v>71.48288973384031</v>
      </c>
      <c r="J6" s="23">
        <v>150</v>
      </c>
      <c r="K6" s="24">
        <f t="shared" si="3"/>
        <v>28.517110266159694</v>
      </c>
      <c r="L6" s="25">
        <f>J6+H6</f>
        <v>526</v>
      </c>
      <c r="M6" s="23">
        <v>1687</v>
      </c>
      <c r="N6" s="24">
        <f t="shared" si="4"/>
        <v>72.155688622754482</v>
      </c>
      <c r="O6" s="23">
        <v>651</v>
      </c>
      <c r="P6" s="26">
        <f t="shared" si="5"/>
        <v>27.844311377245507</v>
      </c>
      <c r="Q6" s="25">
        <f>O6+M6</f>
        <v>2338</v>
      </c>
    </row>
    <row r="7" spans="1:17" ht="15" customHeight="1">
      <c r="A7" s="21"/>
      <c r="B7" s="22" t="s">
        <v>10</v>
      </c>
      <c r="C7" s="23">
        <v>51</v>
      </c>
      <c r="D7" s="24">
        <f t="shared" si="0"/>
        <v>39.84375</v>
      </c>
      <c r="E7" s="23">
        <v>77</v>
      </c>
      <c r="F7" s="24">
        <f t="shared" si="1"/>
        <v>60.15625</v>
      </c>
      <c r="G7" s="25">
        <f t="shared" ref="G7:G12" si="6">E7+C7</f>
        <v>128</v>
      </c>
      <c r="H7" s="23">
        <v>1</v>
      </c>
      <c r="I7" s="24">
        <f t="shared" si="2"/>
        <v>8.3333333333333321</v>
      </c>
      <c r="J7" s="23">
        <v>11</v>
      </c>
      <c r="K7" s="24">
        <f t="shared" si="3"/>
        <v>91.666666666666657</v>
      </c>
      <c r="L7" s="25">
        <f t="shared" ref="L7:L12" si="7">J7+H7</f>
        <v>12</v>
      </c>
      <c r="M7" s="23">
        <v>52</v>
      </c>
      <c r="N7" s="24">
        <f t="shared" si="4"/>
        <v>37.142857142857146</v>
      </c>
      <c r="O7" s="23">
        <v>88</v>
      </c>
      <c r="P7" s="26">
        <f t="shared" si="5"/>
        <v>62.857142857142854</v>
      </c>
      <c r="Q7" s="25">
        <f t="shared" ref="Q7:Q12" si="8">O7+M7</f>
        <v>140</v>
      </c>
    </row>
    <row r="8" spans="1:17" ht="15" customHeight="1">
      <c r="A8" s="21"/>
      <c r="B8" s="22" t="s">
        <v>11</v>
      </c>
      <c r="C8" s="23">
        <v>58</v>
      </c>
      <c r="D8" s="24">
        <f t="shared" si="0"/>
        <v>76.31578947368422</v>
      </c>
      <c r="E8" s="23">
        <v>18</v>
      </c>
      <c r="F8" s="24">
        <f t="shared" si="1"/>
        <v>23.684210526315788</v>
      </c>
      <c r="G8" s="25">
        <f t="shared" si="6"/>
        <v>76</v>
      </c>
      <c r="H8" s="23">
        <v>37</v>
      </c>
      <c r="I8" s="24">
        <f t="shared" si="2"/>
        <v>74</v>
      </c>
      <c r="J8" s="23">
        <v>13</v>
      </c>
      <c r="K8" s="24">
        <f t="shared" si="3"/>
        <v>26</v>
      </c>
      <c r="L8" s="25">
        <f t="shared" si="7"/>
        <v>50</v>
      </c>
      <c r="M8" s="23">
        <v>95</v>
      </c>
      <c r="N8" s="24">
        <f t="shared" si="4"/>
        <v>75.396825396825392</v>
      </c>
      <c r="O8" s="23">
        <v>31</v>
      </c>
      <c r="P8" s="26">
        <f t="shared" si="5"/>
        <v>24.603174603174601</v>
      </c>
      <c r="Q8" s="25">
        <f t="shared" si="8"/>
        <v>126</v>
      </c>
    </row>
    <row r="9" spans="1:17" ht="15" customHeight="1">
      <c r="A9" s="21"/>
      <c r="B9" s="22" t="s">
        <v>12</v>
      </c>
      <c r="C9" s="23">
        <v>34</v>
      </c>
      <c r="D9" s="24">
        <f t="shared" si="0"/>
        <v>4</v>
      </c>
      <c r="E9" s="23">
        <v>816</v>
      </c>
      <c r="F9" s="24">
        <f t="shared" si="1"/>
        <v>96</v>
      </c>
      <c r="G9" s="25">
        <f t="shared" si="6"/>
        <v>850</v>
      </c>
      <c r="H9" s="23">
        <v>4</v>
      </c>
      <c r="I9" s="24">
        <f t="shared" si="2"/>
        <v>9.0909090909090917</v>
      </c>
      <c r="J9" s="23">
        <v>40</v>
      </c>
      <c r="K9" s="24">
        <f t="shared" si="3"/>
        <v>90.909090909090907</v>
      </c>
      <c r="L9" s="25">
        <f t="shared" si="7"/>
        <v>44</v>
      </c>
      <c r="M9" s="23">
        <v>38</v>
      </c>
      <c r="N9" s="24">
        <f t="shared" si="4"/>
        <v>4.2505592841163313</v>
      </c>
      <c r="O9" s="23">
        <v>856</v>
      </c>
      <c r="P9" s="26">
        <f t="shared" si="5"/>
        <v>95.749440715883665</v>
      </c>
      <c r="Q9" s="25">
        <f t="shared" si="8"/>
        <v>894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9.0909090909090917</v>
      </c>
      <c r="E10" s="23">
        <v>10</v>
      </c>
      <c r="F10" s="24">
        <f t="shared" si="1"/>
        <v>90.909090909090907</v>
      </c>
      <c r="G10" s="25">
        <f t="shared" si="6"/>
        <v>11</v>
      </c>
      <c r="H10" s="23">
        <v>0</v>
      </c>
      <c r="I10" s="24">
        <f t="shared" si="2"/>
        <v>0</v>
      </c>
      <c r="J10" s="23">
        <v>10</v>
      </c>
      <c r="K10" s="24">
        <f t="shared" si="3"/>
        <v>100</v>
      </c>
      <c r="L10" s="25">
        <f t="shared" si="7"/>
        <v>10</v>
      </c>
      <c r="M10" s="23">
        <v>1</v>
      </c>
      <c r="N10" s="24">
        <f t="shared" si="4"/>
        <v>4.7619047619047619</v>
      </c>
      <c r="O10" s="23">
        <v>20</v>
      </c>
      <c r="P10" s="26">
        <f t="shared" si="5"/>
        <v>95.238095238095227</v>
      </c>
      <c r="Q10" s="25">
        <f t="shared" si="8"/>
        <v>21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5124</v>
      </c>
      <c r="D12" s="34">
        <f t="shared" si="0"/>
        <v>56.939659962218023</v>
      </c>
      <c r="E12" s="33">
        <f>SUM(E5:E11)</f>
        <v>3875</v>
      </c>
      <c r="F12" s="34">
        <f t="shared" si="1"/>
        <v>43.060340037781977</v>
      </c>
      <c r="G12" s="35">
        <f t="shared" si="6"/>
        <v>8999</v>
      </c>
      <c r="H12" s="33">
        <f>SUM(H5:H11)</f>
        <v>824</v>
      </c>
      <c r="I12" s="34">
        <f t="shared" si="2"/>
        <v>56.749311294765839</v>
      </c>
      <c r="J12" s="33">
        <f>SUM(J5:J11)</f>
        <v>628</v>
      </c>
      <c r="K12" s="34">
        <f t="shared" si="3"/>
        <v>43.250688705234161</v>
      </c>
      <c r="L12" s="35">
        <f t="shared" si="7"/>
        <v>1452</v>
      </c>
      <c r="M12" s="33">
        <f>SUM(M5:M11)</f>
        <v>5948</v>
      </c>
      <c r="N12" s="34">
        <f t="shared" si="4"/>
        <v>56.913214046502723</v>
      </c>
      <c r="O12" s="33">
        <f>SUM(O5:O11)</f>
        <v>4503</v>
      </c>
      <c r="P12" s="36">
        <f t="shared" si="5"/>
        <v>43.086785953497277</v>
      </c>
      <c r="Q12" s="35">
        <f t="shared" si="8"/>
        <v>10451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14.12.2011&amp;RNürnberg</oddHeader>
    <oddFooter>&amp;R&amp;10Tabelle 41.2 mw</oddFooter>
  </headerFooter>
  <legacyDrawing r:id="rId2"/>
  <oleObjects>
    <oleObject progId="Word.Document.8" shapeId="819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1375</v>
      </c>
      <c r="D5" s="24">
        <f t="shared" ref="D5:D12" si="0">IF(C5+E5&lt;&gt;0,100*(C5/(C5+E5)),".")</f>
        <v>58.336868901145522</v>
      </c>
      <c r="E5" s="23">
        <v>982</v>
      </c>
      <c r="F5" s="24">
        <f t="shared" ref="F5:F12" si="1">IF(E5+C5&lt;&gt;0,100*(E5/(E5+C5)),".")</f>
        <v>41.663131098854478</v>
      </c>
      <c r="G5" s="25">
        <f>E5+C5</f>
        <v>2357</v>
      </c>
      <c r="H5" s="23">
        <v>146</v>
      </c>
      <c r="I5" s="24">
        <f t="shared" ref="I5:I12" si="2">IF(H5+J5&lt;&gt;0,100*(H5/(H5+J5)),".")</f>
        <v>49.491525423728817</v>
      </c>
      <c r="J5" s="23">
        <v>149</v>
      </c>
      <c r="K5" s="24">
        <f t="shared" ref="K5:K12" si="3">IF(J5+H5&lt;&gt;0,100*(J5/(J5+H5)),".")</f>
        <v>50.50847457627119</v>
      </c>
      <c r="L5" s="25">
        <f>J5+H5</f>
        <v>295</v>
      </c>
      <c r="M5" s="23">
        <v>1521</v>
      </c>
      <c r="N5" s="24">
        <f t="shared" ref="N5:N12" si="4">IF(M5+O5&lt;&gt;0,100*(M5/(M5+O5)),".")</f>
        <v>57.352941176470587</v>
      </c>
      <c r="O5" s="23">
        <v>1131</v>
      </c>
      <c r="P5" s="26">
        <f t="shared" ref="P5:P12" si="5">IF(O5+M5&lt;&gt;0,100*(O5/(O5+M5)),".")</f>
        <v>42.647058823529413</v>
      </c>
      <c r="Q5" s="25">
        <f>O5+M5</f>
        <v>2652</v>
      </c>
    </row>
    <row r="6" spans="1:17" ht="15" customHeight="1">
      <c r="A6" s="21"/>
      <c r="B6" s="22" t="s">
        <v>9</v>
      </c>
      <c r="C6" s="23">
        <v>732</v>
      </c>
      <c r="D6" s="24">
        <f t="shared" si="0"/>
        <v>71.905697445972493</v>
      </c>
      <c r="E6" s="23">
        <v>286</v>
      </c>
      <c r="F6" s="24">
        <f t="shared" si="1"/>
        <v>28.094302554027507</v>
      </c>
      <c r="G6" s="25">
        <f>E6+C6</f>
        <v>1018</v>
      </c>
      <c r="H6" s="23">
        <v>207</v>
      </c>
      <c r="I6" s="24">
        <f t="shared" si="2"/>
        <v>69.463087248322154</v>
      </c>
      <c r="J6" s="23">
        <v>91</v>
      </c>
      <c r="K6" s="24">
        <f t="shared" si="3"/>
        <v>30.536912751677853</v>
      </c>
      <c r="L6" s="25">
        <f>J6+H6</f>
        <v>298</v>
      </c>
      <c r="M6" s="23">
        <v>939</v>
      </c>
      <c r="N6" s="24">
        <f t="shared" si="4"/>
        <v>71.352583586626139</v>
      </c>
      <c r="O6" s="23">
        <v>377</v>
      </c>
      <c r="P6" s="26">
        <f t="shared" si="5"/>
        <v>28.647416413373861</v>
      </c>
      <c r="Q6" s="25">
        <f>O6+M6</f>
        <v>1316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46.808510638297875</v>
      </c>
      <c r="E7" s="23">
        <v>25</v>
      </c>
      <c r="F7" s="24">
        <f t="shared" si="1"/>
        <v>53.191489361702125</v>
      </c>
      <c r="G7" s="25">
        <f t="shared" ref="G7:G12" si="6">E7+C7</f>
        <v>47</v>
      </c>
      <c r="H7" s="23">
        <v>1</v>
      </c>
      <c r="I7" s="24">
        <f t="shared" si="2"/>
        <v>25</v>
      </c>
      <c r="J7" s="23">
        <v>3</v>
      </c>
      <c r="K7" s="24">
        <f t="shared" si="3"/>
        <v>75</v>
      </c>
      <c r="L7" s="25">
        <f t="shared" ref="L7:L12" si="7">J7+H7</f>
        <v>4</v>
      </c>
      <c r="M7" s="23">
        <v>23</v>
      </c>
      <c r="N7" s="24">
        <f t="shared" si="4"/>
        <v>45.098039215686278</v>
      </c>
      <c r="O7" s="23">
        <v>28</v>
      </c>
      <c r="P7" s="26">
        <f t="shared" si="5"/>
        <v>54.901960784313729</v>
      </c>
      <c r="Q7" s="25">
        <f t="shared" ref="Q7:Q12" si="8">O7+M7</f>
        <v>51</v>
      </c>
    </row>
    <row r="8" spans="1:17" ht="15" customHeight="1">
      <c r="A8" s="21"/>
      <c r="B8" s="22" t="s">
        <v>11</v>
      </c>
      <c r="C8" s="23">
        <v>19</v>
      </c>
      <c r="D8" s="24">
        <f t="shared" si="0"/>
        <v>63.333333333333329</v>
      </c>
      <c r="E8" s="23">
        <v>11</v>
      </c>
      <c r="F8" s="24">
        <f t="shared" si="1"/>
        <v>36.666666666666664</v>
      </c>
      <c r="G8" s="25">
        <f t="shared" si="6"/>
        <v>30</v>
      </c>
      <c r="H8" s="23">
        <v>24</v>
      </c>
      <c r="I8" s="24">
        <f t="shared" si="2"/>
        <v>82.758620689655174</v>
      </c>
      <c r="J8" s="23">
        <v>5</v>
      </c>
      <c r="K8" s="24">
        <f t="shared" si="3"/>
        <v>17.241379310344829</v>
      </c>
      <c r="L8" s="25">
        <f t="shared" si="7"/>
        <v>29</v>
      </c>
      <c r="M8" s="23">
        <v>43</v>
      </c>
      <c r="N8" s="24">
        <f t="shared" si="4"/>
        <v>72.881355932203391</v>
      </c>
      <c r="O8" s="23">
        <v>16</v>
      </c>
      <c r="P8" s="26">
        <f t="shared" si="5"/>
        <v>27.118644067796609</v>
      </c>
      <c r="Q8" s="25">
        <f t="shared" si="8"/>
        <v>59</v>
      </c>
    </row>
    <row r="9" spans="1:17" ht="15" customHeight="1">
      <c r="A9" s="21"/>
      <c r="B9" s="22" t="s">
        <v>12</v>
      </c>
      <c r="C9" s="23">
        <v>18</v>
      </c>
      <c r="D9" s="24">
        <f t="shared" si="0"/>
        <v>4.918032786885246</v>
      </c>
      <c r="E9" s="23">
        <v>348</v>
      </c>
      <c r="F9" s="24">
        <f t="shared" si="1"/>
        <v>95.081967213114751</v>
      </c>
      <c r="G9" s="25">
        <f t="shared" si="6"/>
        <v>366</v>
      </c>
      <c r="H9" s="23">
        <v>3</v>
      </c>
      <c r="I9" s="24">
        <f t="shared" si="2"/>
        <v>10.344827586206897</v>
      </c>
      <c r="J9" s="23">
        <v>26</v>
      </c>
      <c r="K9" s="24">
        <f t="shared" si="3"/>
        <v>89.65517241379311</v>
      </c>
      <c r="L9" s="25">
        <f t="shared" si="7"/>
        <v>29</v>
      </c>
      <c r="M9" s="23">
        <v>21</v>
      </c>
      <c r="N9" s="24">
        <f t="shared" si="4"/>
        <v>5.3164556962025316</v>
      </c>
      <c r="O9" s="23">
        <v>374</v>
      </c>
      <c r="P9" s="26">
        <f t="shared" si="5"/>
        <v>94.683544303797476</v>
      </c>
      <c r="Q9" s="25">
        <f t="shared" si="8"/>
        <v>395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30</v>
      </c>
      <c r="E10" s="23">
        <v>7</v>
      </c>
      <c r="F10" s="24">
        <f t="shared" si="1"/>
        <v>70</v>
      </c>
      <c r="G10" s="25">
        <f t="shared" si="6"/>
        <v>10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3</v>
      </c>
      <c r="N10" s="24">
        <f t="shared" si="4"/>
        <v>23.076923076923077</v>
      </c>
      <c r="O10" s="23">
        <v>10</v>
      </c>
      <c r="P10" s="26">
        <f t="shared" si="5"/>
        <v>76.923076923076934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2169</v>
      </c>
      <c r="D12" s="34">
        <f t="shared" si="0"/>
        <v>56.661442006269588</v>
      </c>
      <c r="E12" s="33">
        <f>SUM(E5:E11)</f>
        <v>1659</v>
      </c>
      <c r="F12" s="34">
        <f t="shared" si="1"/>
        <v>43.338557993730412</v>
      </c>
      <c r="G12" s="35">
        <f t="shared" si="6"/>
        <v>3828</v>
      </c>
      <c r="H12" s="33">
        <f>SUM(H5:H11)</f>
        <v>381</v>
      </c>
      <c r="I12" s="34">
        <f t="shared" si="2"/>
        <v>57.902735562310028</v>
      </c>
      <c r="J12" s="33">
        <f>SUM(J5:J11)</f>
        <v>277</v>
      </c>
      <c r="K12" s="34">
        <f t="shared" si="3"/>
        <v>42.097264437689965</v>
      </c>
      <c r="L12" s="35">
        <f t="shared" si="7"/>
        <v>658</v>
      </c>
      <c r="M12" s="33">
        <f>SUM(M5:M11)</f>
        <v>2550</v>
      </c>
      <c r="N12" s="34">
        <f t="shared" si="4"/>
        <v>56.843513152028535</v>
      </c>
      <c r="O12" s="33">
        <f>SUM(O5:O11)</f>
        <v>1936</v>
      </c>
      <c r="P12" s="36">
        <f t="shared" si="5"/>
        <v>43.156486847971465</v>
      </c>
      <c r="Q12" s="35">
        <f t="shared" si="8"/>
        <v>4486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14.12.2011&amp;RRegensburg</oddHeader>
    <oddFooter>&amp;R&amp;10Tabelle 41.2 mw</oddFooter>
  </headerFooter>
  <legacyDrawing r:id="rId2"/>
  <oleObjects>
    <oleObject progId="Word.Document.8" shapeId="921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986</v>
      </c>
      <c r="D5" s="24">
        <f t="shared" ref="D5:D12" si="0">IF(C5+E5&lt;&gt;0,100*(C5/(C5+E5)),".")</f>
        <v>60.714285714285708</v>
      </c>
      <c r="E5" s="23">
        <v>638</v>
      </c>
      <c r="F5" s="24">
        <f t="shared" ref="F5:F12" si="1">IF(E5+C5&lt;&gt;0,100*(E5/(E5+C5)),".")</f>
        <v>39.285714285714285</v>
      </c>
      <c r="G5" s="25">
        <f>E5+C5</f>
        <v>1624</v>
      </c>
      <c r="H5" s="23">
        <v>73</v>
      </c>
      <c r="I5" s="24">
        <f t="shared" ref="I5:I12" si="2">IF(H5+J5&lt;&gt;0,100*(H5/(H5+J5)),".")</f>
        <v>43.975903614457827</v>
      </c>
      <c r="J5" s="23">
        <v>93</v>
      </c>
      <c r="K5" s="24">
        <f t="shared" ref="K5:K12" si="3">IF(J5+H5&lt;&gt;0,100*(J5/(J5+H5)),".")</f>
        <v>56.024096385542165</v>
      </c>
      <c r="L5" s="25">
        <f>J5+H5</f>
        <v>166</v>
      </c>
      <c r="M5" s="23">
        <v>1059</v>
      </c>
      <c r="N5" s="24">
        <f t="shared" ref="N5:N12" si="4">IF(M5+O5&lt;&gt;0,100*(M5/(M5+O5)),".")</f>
        <v>59.162011173184361</v>
      </c>
      <c r="O5" s="23">
        <v>731</v>
      </c>
      <c r="P5" s="26">
        <f t="shared" ref="P5:P12" si="5">IF(O5+M5&lt;&gt;0,100*(O5/(O5+M5)),".")</f>
        <v>40.837988826815639</v>
      </c>
      <c r="Q5" s="25">
        <f>O5+M5</f>
        <v>1790</v>
      </c>
    </row>
    <row r="6" spans="1:17" ht="15" customHeight="1">
      <c r="A6" s="21"/>
      <c r="B6" s="22" t="s">
        <v>9</v>
      </c>
      <c r="C6" s="23">
        <v>685</v>
      </c>
      <c r="D6" s="24">
        <f t="shared" si="0"/>
        <v>72.640509013785788</v>
      </c>
      <c r="E6" s="23">
        <v>258</v>
      </c>
      <c r="F6" s="24">
        <f t="shared" si="1"/>
        <v>27.359490986214208</v>
      </c>
      <c r="G6" s="25">
        <f>E6+C6</f>
        <v>943</v>
      </c>
      <c r="H6" s="23">
        <v>223</v>
      </c>
      <c r="I6" s="24">
        <f t="shared" si="2"/>
        <v>77.972027972027973</v>
      </c>
      <c r="J6" s="23">
        <v>63</v>
      </c>
      <c r="K6" s="24">
        <f t="shared" si="3"/>
        <v>22.02797202797203</v>
      </c>
      <c r="L6" s="25">
        <f>J6+H6</f>
        <v>286</v>
      </c>
      <c r="M6" s="23">
        <v>908</v>
      </c>
      <c r="N6" s="24">
        <f t="shared" si="4"/>
        <v>73.881204231082179</v>
      </c>
      <c r="O6" s="23">
        <v>321</v>
      </c>
      <c r="P6" s="26">
        <f t="shared" si="5"/>
        <v>26.118795768917817</v>
      </c>
      <c r="Q6" s="25">
        <f>O6+M6</f>
        <v>1229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42.424242424242422</v>
      </c>
      <c r="E7" s="23">
        <v>19</v>
      </c>
      <c r="F7" s="24">
        <f t="shared" si="1"/>
        <v>57.575757575757578</v>
      </c>
      <c r="G7" s="25">
        <f t="shared" ref="G7:G12" si="6">E7+C7</f>
        <v>33</v>
      </c>
      <c r="H7" s="23">
        <v>1</v>
      </c>
      <c r="I7" s="24">
        <f t="shared" si="2"/>
        <v>25</v>
      </c>
      <c r="J7" s="23">
        <v>3</v>
      </c>
      <c r="K7" s="24">
        <f t="shared" si="3"/>
        <v>75</v>
      </c>
      <c r="L7" s="25">
        <f t="shared" ref="L7:L12" si="7">J7+H7</f>
        <v>4</v>
      </c>
      <c r="M7" s="23">
        <v>15</v>
      </c>
      <c r="N7" s="24">
        <f t="shared" si="4"/>
        <v>40.54054054054054</v>
      </c>
      <c r="O7" s="23">
        <v>22</v>
      </c>
      <c r="P7" s="26">
        <f t="shared" si="5"/>
        <v>59.45945945945946</v>
      </c>
      <c r="Q7" s="25">
        <f t="shared" ref="Q7:Q12" si="8">O7+M7</f>
        <v>37</v>
      </c>
    </row>
    <row r="8" spans="1:17" ht="15" customHeight="1">
      <c r="A8" s="21"/>
      <c r="B8" s="22" t="s">
        <v>11</v>
      </c>
      <c r="C8" s="23">
        <v>32</v>
      </c>
      <c r="D8" s="24">
        <f t="shared" si="0"/>
        <v>62.745098039215684</v>
      </c>
      <c r="E8" s="23">
        <v>19</v>
      </c>
      <c r="F8" s="24">
        <f t="shared" si="1"/>
        <v>37.254901960784316</v>
      </c>
      <c r="G8" s="25">
        <f t="shared" si="6"/>
        <v>51</v>
      </c>
      <c r="H8" s="23">
        <v>36</v>
      </c>
      <c r="I8" s="24">
        <f t="shared" si="2"/>
        <v>83.720930232558146</v>
      </c>
      <c r="J8" s="23">
        <v>7</v>
      </c>
      <c r="K8" s="24">
        <f t="shared" si="3"/>
        <v>16.279069767441861</v>
      </c>
      <c r="L8" s="25">
        <f t="shared" si="7"/>
        <v>43</v>
      </c>
      <c r="M8" s="23">
        <v>68</v>
      </c>
      <c r="N8" s="24">
        <f t="shared" si="4"/>
        <v>72.340425531914903</v>
      </c>
      <c r="O8" s="23">
        <v>26</v>
      </c>
      <c r="P8" s="26">
        <f t="shared" si="5"/>
        <v>27.659574468085108</v>
      </c>
      <c r="Q8" s="25">
        <f t="shared" si="8"/>
        <v>94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2.109704641350211</v>
      </c>
      <c r="E9" s="23">
        <v>232</v>
      </c>
      <c r="F9" s="24">
        <f t="shared" si="1"/>
        <v>97.890295358649794</v>
      </c>
      <c r="G9" s="25">
        <f t="shared" si="6"/>
        <v>237</v>
      </c>
      <c r="H9" s="23">
        <v>1</v>
      </c>
      <c r="I9" s="24">
        <f t="shared" si="2"/>
        <v>20</v>
      </c>
      <c r="J9" s="23">
        <v>4</v>
      </c>
      <c r="K9" s="24">
        <f t="shared" si="3"/>
        <v>80</v>
      </c>
      <c r="L9" s="25">
        <f t="shared" si="7"/>
        <v>5</v>
      </c>
      <c r="M9" s="23">
        <v>6</v>
      </c>
      <c r="N9" s="24">
        <f t="shared" si="4"/>
        <v>2.4793388429752068</v>
      </c>
      <c r="O9" s="23">
        <v>236</v>
      </c>
      <c r="P9" s="26">
        <f t="shared" si="5"/>
        <v>97.52066115702479</v>
      </c>
      <c r="Q9" s="25">
        <f t="shared" si="8"/>
        <v>242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10</v>
      </c>
      <c r="E10" s="23">
        <v>9</v>
      </c>
      <c r="F10" s="24">
        <f t="shared" si="1"/>
        <v>90</v>
      </c>
      <c r="G10" s="25">
        <f t="shared" si="6"/>
        <v>10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1</v>
      </c>
      <c r="N10" s="24">
        <f t="shared" si="4"/>
        <v>7.6923076923076925</v>
      </c>
      <c r="O10" s="23">
        <v>12</v>
      </c>
      <c r="P10" s="26">
        <f t="shared" si="5"/>
        <v>92.307692307692307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1723</v>
      </c>
      <c r="D12" s="34">
        <f t="shared" si="0"/>
        <v>59.454796411318156</v>
      </c>
      <c r="E12" s="33">
        <f>SUM(E5:E11)</f>
        <v>1175</v>
      </c>
      <c r="F12" s="34">
        <f t="shared" si="1"/>
        <v>40.545203588681851</v>
      </c>
      <c r="G12" s="35">
        <f t="shared" si="6"/>
        <v>2898</v>
      </c>
      <c r="H12" s="33">
        <f>SUM(H5:H11)</f>
        <v>334</v>
      </c>
      <c r="I12" s="34">
        <f t="shared" si="2"/>
        <v>65.87771203155819</v>
      </c>
      <c r="J12" s="33">
        <f>SUM(J5:J11)</f>
        <v>173</v>
      </c>
      <c r="K12" s="34">
        <f t="shared" si="3"/>
        <v>34.122287968441817</v>
      </c>
      <c r="L12" s="35">
        <f t="shared" si="7"/>
        <v>507</v>
      </c>
      <c r="M12" s="33">
        <f>SUM(M5:M11)</f>
        <v>2057</v>
      </c>
      <c r="N12" s="34">
        <f t="shared" si="4"/>
        <v>60.41116005873716</v>
      </c>
      <c r="O12" s="33">
        <f>SUM(O5:O11)</f>
        <v>1348</v>
      </c>
      <c r="P12" s="36">
        <f t="shared" si="5"/>
        <v>39.588839941262847</v>
      </c>
      <c r="Q12" s="35">
        <f t="shared" si="8"/>
        <v>3405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14.12.2011&amp;RSchwandorf</oddHeader>
    <oddFooter>&amp;R&amp;10Tabelle 41.2 mw</oddFooter>
  </headerFooter>
  <legacyDrawing r:id="rId2"/>
  <oleObjects>
    <oleObject progId="Word.Document.8" shapeId="1024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27</vt:i4>
      </vt:variant>
    </vt:vector>
  </HeadingPairs>
  <TitlesOfParts>
    <vt:vector size="54" baseType="lpstr">
      <vt:lpstr>Ansbach</vt:lpstr>
      <vt:lpstr>Aschaffenburg</vt:lpstr>
      <vt:lpstr>Bamberg</vt:lpstr>
      <vt:lpstr>Bayreuth</vt:lpstr>
      <vt:lpstr>Coburg</vt:lpstr>
      <vt:lpstr>Hof</vt:lpstr>
      <vt:lpstr>Nürnberg</vt:lpstr>
      <vt:lpstr>Regensburg</vt:lpstr>
      <vt:lpstr>Schwandorf</vt:lpstr>
      <vt:lpstr>Schweinfurt</vt:lpstr>
      <vt:lpstr>Weiden</vt:lpstr>
      <vt:lpstr>Weißenburg</vt:lpstr>
      <vt:lpstr>Würzburg</vt:lpstr>
      <vt:lpstr>Augsburg</vt:lpstr>
      <vt:lpstr>Deggendorf</vt:lpstr>
      <vt:lpstr>Donauwörth</vt:lpstr>
      <vt:lpstr>Freising</vt:lpstr>
      <vt:lpstr>Ingolstadt</vt:lpstr>
      <vt:lpstr>Kempten</vt:lpstr>
      <vt:lpstr>Landshut</vt:lpstr>
      <vt:lpstr>Memmingen</vt:lpstr>
      <vt:lpstr>München</vt:lpstr>
      <vt:lpstr>Passau</vt:lpstr>
      <vt:lpstr>Pfarrkirchen</vt:lpstr>
      <vt:lpstr>Rosenheim</vt:lpstr>
      <vt:lpstr>Traunstein</vt:lpstr>
      <vt:lpstr>Weilheim</vt:lpstr>
      <vt:lpstr>Ansbach!Druckbereich</vt:lpstr>
      <vt:lpstr>Aschaffenburg!Druckbereich</vt:lpstr>
      <vt:lpstr>Augsburg!Druckbereich</vt:lpstr>
      <vt:lpstr>Bamberg!Druckbereich</vt:lpstr>
      <vt:lpstr>Bayreuth!Druckbereich</vt:lpstr>
      <vt:lpstr>Coburg!Druckbereich</vt:lpstr>
      <vt:lpstr>Deggendorf!Druckbereich</vt:lpstr>
      <vt:lpstr>Donauwörth!Druckbereich</vt:lpstr>
      <vt:lpstr>Freising!Druckbereich</vt:lpstr>
      <vt:lpstr>Hof!Druckbereich</vt:lpstr>
      <vt:lpstr>Ingolstadt!Druckbereich</vt:lpstr>
      <vt:lpstr>Kempten!Druckbereich</vt:lpstr>
      <vt:lpstr>Landshut!Druckbereich</vt:lpstr>
      <vt:lpstr>Memmingen!Druckbereich</vt:lpstr>
      <vt:lpstr>München!Druckbereich</vt:lpstr>
      <vt:lpstr>Nürnberg!Druckbereich</vt:lpstr>
      <vt:lpstr>Passau!Druckbereich</vt:lpstr>
      <vt:lpstr>Pfarrkirchen!Druckbereich</vt:lpstr>
      <vt:lpstr>Regensburg!Druckbereich</vt:lpstr>
      <vt:lpstr>Rosenheim!Druckbereich</vt:lpstr>
      <vt:lpstr>Schwandorf!Druckbereich</vt:lpstr>
      <vt:lpstr>Schweinfurt!Druckbereich</vt:lpstr>
      <vt:lpstr>Traunstein!Druckbereich</vt:lpstr>
      <vt:lpstr>Weiden!Druckbereich</vt:lpstr>
      <vt:lpstr>Weilheim!Druckbereich</vt:lpstr>
      <vt:lpstr>Weißenburg!Druckbereich</vt:lpstr>
      <vt:lpstr>Würzburg!Druckbereich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2012-02-08T10:50:25Z</dcterms:created>
  <dcterms:modified xsi:type="dcterms:W3CDTF">2012-02-08T10:51:24Z</dcterms:modified>
</cp:coreProperties>
</file>