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780" windowHeight="11895"/>
  </bookViews>
  <sheets>
    <sheet name="Bremen" sheetId="4" r:id="rId1"/>
    <sheet name="Bremerhaven" sheetId="6" r:id="rId2"/>
  </sheets>
  <definedNames>
    <definedName name="_xlnm.Print_Area" localSheetId="0">Bremen!$A$2:$Q$16</definedName>
    <definedName name="_xlnm.Print_Area" localSheetId="1">Bremerhaven!$A$2:$Q$16</definedName>
  </definedNames>
  <calcPr calcId="125725"/>
</workbook>
</file>

<file path=xl/calcChain.xml><?xml version="1.0" encoding="utf-8"?>
<calcChain xmlns="http://schemas.openxmlformats.org/spreadsheetml/2006/main">
  <c r="J12" i="6"/>
  <c r="H12"/>
  <c r="E12"/>
  <c r="C12"/>
  <c r="N11"/>
  <c r="P11"/>
  <c r="L11"/>
  <c r="K11"/>
  <c r="I11"/>
  <c r="G11"/>
  <c r="F11"/>
  <c r="D11"/>
  <c r="P10"/>
  <c r="L10"/>
  <c r="K10"/>
  <c r="I10"/>
  <c r="G10"/>
  <c r="F10"/>
  <c r="D10"/>
  <c r="P9"/>
  <c r="L9"/>
  <c r="K9"/>
  <c r="I9"/>
  <c r="G9"/>
  <c r="F9"/>
  <c r="D9"/>
  <c r="P8"/>
  <c r="L8"/>
  <c r="K8"/>
  <c r="I8"/>
  <c r="G8"/>
  <c r="F8"/>
  <c r="D8"/>
  <c r="P7"/>
  <c r="N7"/>
  <c r="L7"/>
  <c r="K7"/>
  <c r="I7"/>
  <c r="G7"/>
  <c r="F7"/>
  <c r="D7"/>
  <c r="P6"/>
  <c r="L6"/>
  <c r="K6"/>
  <c r="I6"/>
  <c r="G6"/>
  <c r="F6"/>
  <c r="D6"/>
  <c r="P5"/>
  <c r="M12"/>
  <c r="L5"/>
  <c r="K5"/>
  <c r="I5"/>
  <c r="G5"/>
  <c r="F5"/>
  <c r="D5"/>
  <c r="J12" i="4"/>
  <c r="H12"/>
  <c r="E12"/>
  <c r="C12"/>
  <c r="L11"/>
  <c r="K11"/>
  <c r="I11"/>
  <c r="G11"/>
  <c r="F11"/>
  <c r="D11"/>
  <c r="L10"/>
  <c r="K10"/>
  <c r="I10"/>
  <c r="G10"/>
  <c r="F10"/>
  <c r="D10"/>
  <c r="L9"/>
  <c r="K9"/>
  <c r="I9"/>
  <c r="G9"/>
  <c r="F9"/>
  <c r="D9"/>
  <c r="L8"/>
  <c r="K8"/>
  <c r="I8"/>
  <c r="G8"/>
  <c r="F8"/>
  <c r="D8"/>
  <c r="L7"/>
  <c r="K7"/>
  <c r="I7"/>
  <c r="G7"/>
  <c r="F7"/>
  <c r="D7"/>
  <c r="L6"/>
  <c r="K6"/>
  <c r="I6"/>
  <c r="G6"/>
  <c r="F6"/>
  <c r="D6"/>
  <c r="L5"/>
  <c r="K5"/>
  <c r="I5"/>
  <c r="G5"/>
  <c r="F5"/>
  <c r="D5"/>
  <c r="Q11" i="6" l="1"/>
  <c r="N10"/>
  <c r="N9"/>
  <c r="Q9"/>
  <c r="N8"/>
  <c r="Q7"/>
  <c r="I12"/>
  <c r="N6"/>
  <c r="L12"/>
  <c r="N5"/>
  <c r="D12"/>
  <c r="Q5"/>
  <c r="F12"/>
  <c r="Q6"/>
  <c r="Q8"/>
  <c r="Q10"/>
  <c r="G12"/>
  <c r="K12"/>
  <c r="O12"/>
  <c r="P11" i="4"/>
  <c r="D12"/>
  <c r="Q11"/>
  <c r="N10"/>
  <c r="P10"/>
  <c r="N9"/>
  <c r="M12"/>
  <c r="Q9"/>
  <c r="N8"/>
  <c r="P8"/>
  <c r="N7"/>
  <c r="Q7"/>
  <c r="N6"/>
  <c r="K12"/>
  <c r="P6"/>
  <c r="L12"/>
  <c r="Q5"/>
  <c r="F12"/>
  <c r="N5"/>
  <c r="P5"/>
  <c r="Q6"/>
  <c r="P7"/>
  <c r="Q8"/>
  <c r="P9"/>
  <c r="Q10"/>
  <c r="N11"/>
  <c r="G12"/>
  <c r="I12"/>
  <c r="O12"/>
  <c r="P12" i="6" l="1"/>
  <c r="Q12"/>
  <c r="N12"/>
  <c r="P12" i="4"/>
  <c r="Q12"/>
  <c r="N12"/>
</calcChain>
</file>

<file path=xl/sharedStrings.xml><?xml version="1.0" encoding="utf-8"?>
<sst xmlns="http://schemas.openxmlformats.org/spreadsheetml/2006/main" count="60" uniqueCount="20">
  <si>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</si>
  <si>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</si>
  <si>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</si>
  <si>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</si>
  <si>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</si>
  <si>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</si>
  <si>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</si>
  <si>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</si>
  <si>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</si>
  <si>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</si>
  <si>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</si>
  <si>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</si>
  <si>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</si>
  <si>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</si>
  <si>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</si>
  <si>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</si>
  <si>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</si>
  <si>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2010 bis zum 30. September 2011, unterteilt nach Zuständigkeitsbereichen und Geschlecht
 in Bremen</t>
  </si>
  <si>
    <t>Quelle: Bundesinstitut für Berufsbildung, Erhebung zum 30. September 2011</t>
  </si>
  <si>
    <t>Neu abgeschlossene Ausbildungsverträge vom 01. Oktober 2010 bis zum 30. September 2011, unterteilt nach Zuständigkeitsbereichen und Geschlecht
 in Bremerhaven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</si>
</sst>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49" fontId="1" fillId="0" borderId="0" xfId="1" applyNumberFormat="1" applyFill="1" applyBorder="1" applyAlignment="1">
      <alignment horizontal="left"/>
    </xf>
    <xf numFmtId="164" fontId="1" fillId="0" borderId="0" xfId="1" applyNumberFormat="1" applyFill="1"/>
    <xf numFmtId="3" fontId="1" fillId="0" borderId="0" xfId="1" applyNumberFormat="1" applyFill="1"/>
    <xf numFmtId="164" fontId="1" fillId="0" borderId="0" xfId="1" applyNumberFormat="1" applyFill="1" applyAlignment="1">
      <alignment horizontal="center"/>
    </xf>
    <xf numFmtId="0" fontId="1" fillId="0" borderId="0" xfId="1" applyFill="1"/>
    <xf numFmtId="4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-Dokument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2014</v>
      </c>
      <c r="D5" s="24">
        <f t="shared" ref="D5:D12" si="0">IF(C5+E5&lt;&gt;0,100*(C5/(C5+E5)),".")</f>
        <v>60.047704233750743</v>
      </c>
      <c r="E5" s="23">
        <v>1340</v>
      </c>
      <c r="F5" s="24">
        <f t="shared" ref="F5:F12" si="1">IF(E5+C5&lt;&gt;0,100*(E5/(E5+C5)),".")</f>
        <v>39.952295766249257</v>
      </c>
      <c r="G5" s="25">
        <f>E5+C5</f>
        <v>3354</v>
      </c>
      <c r="H5" s="23">
        <v>193</v>
      </c>
      <c r="I5" s="24">
        <f t="shared" ref="I5:I12" si="2">IF(H5+J5&lt;&gt;0,100*(H5/(H5+J5)),".")</f>
        <v>54.213483146067418</v>
      </c>
      <c r="J5" s="23">
        <v>163</v>
      </c>
      <c r="K5" s="24">
        <f t="shared" ref="K5:K12" si="3">IF(J5+H5&lt;&gt;0,100*(J5/(J5+H5)),".")</f>
        <v>45.786516853932582</v>
      </c>
      <c r="L5" s="25">
        <f>J5+H5</f>
        <v>356</v>
      </c>
      <c r="M5" s="23">
        <v>2207</v>
      </c>
      <c r="N5" s="24">
        <f t="shared" ref="N5:N12" si="4">IF(M5+O5&lt;&gt;0,100*(M5/(M5+O5)),".")</f>
        <v>59.487870619946094</v>
      </c>
      <c r="O5" s="23">
        <v>1503</v>
      </c>
      <c r="P5" s="26">
        <f t="shared" ref="P5:P12" si="5">IF(O5+M5&lt;&gt;0,100*(O5/(O5+M5)),".")</f>
        <v>40.512129380053906</v>
      </c>
      <c r="Q5" s="25">
        <f>O5+M5</f>
        <v>3710</v>
      </c>
    </row>
    <row r="6" spans="1:17" ht="15" customHeight="1">
      <c r="A6" s="21"/>
      <c r="B6" s="22" t="s">
        <v>9</v>
      </c>
      <c r="C6" s="23">
        <v>785</v>
      </c>
      <c r="D6" s="24">
        <f t="shared" si="0"/>
        <v>64.609053497942384</v>
      </c>
      <c r="E6" s="23">
        <v>430</v>
      </c>
      <c r="F6" s="24">
        <f t="shared" si="1"/>
        <v>35.390946502057616</v>
      </c>
      <c r="G6" s="25">
        <f>E6+C6</f>
        <v>1215</v>
      </c>
      <c r="H6" s="23">
        <v>125</v>
      </c>
      <c r="I6" s="24">
        <f t="shared" si="2"/>
        <v>59.808612440191389</v>
      </c>
      <c r="J6" s="23">
        <v>84</v>
      </c>
      <c r="K6" s="24">
        <f t="shared" si="3"/>
        <v>40.191387559808611</v>
      </c>
      <c r="L6" s="25">
        <f>J6+H6</f>
        <v>209</v>
      </c>
      <c r="M6" s="23">
        <v>910</v>
      </c>
      <c r="N6" s="24">
        <f t="shared" si="4"/>
        <v>63.90449438202247</v>
      </c>
      <c r="O6" s="23">
        <v>514</v>
      </c>
      <c r="P6" s="26">
        <f t="shared" si="5"/>
        <v>36.09550561797753</v>
      </c>
      <c r="Q6" s="25">
        <f>O6+M6</f>
        <v>1424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32.558139534883722</v>
      </c>
      <c r="E7" s="23">
        <v>87</v>
      </c>
      <c r="F7" s="24">
        <f t="shared" si="1"/>
        <v>67.441860465116278</v>
      </c>
      <c r="G7" s="25">
        <f t="shared" ref="G7:G12" si="6">E7+C7</f>
        <v>129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42</v>
      </c>
      <c r="N7" s="24">
        <f t="shared" si="4"/>
        <v>32.558139534883722</v>
      </c>
      <c r="O7" s="23">
        <v>87</v>
      </c>
      <c r="P7" s="26">
        <f t="shared" si="5"/>
        <v>67.441860465116278</v>
      </c>
      <c r="Q7" s="25">
        <f t="shared" ref="Q7:Q12" si="8">O7+M7</f>
        <v>129</v>
      </c>
    </row>
    <row r="8" spans="1:17" ht="15" customHeight="1">
      <c r="A8" s="21"/>
      <c r="B8" s="22" t="s">
        <v>11</v>
      </c>
      <c r="C8" s="23">
        <v>41</v>
      </c>
      <c r="D8" s="24">
        <f t="shared" si="0"/>
        <v>80.392156862745097</v>
      </c>
      <c r="E8" s="23">
        <v>10</v>
      </c>
      <c r="F8" s="24">
        <f t="shared" si="1"/>
        <v>19.607843137254903</v>
      </c>
      <c r="G8" s="25">
        <f t="shared" si="6"/>
        <v>51</v>
      </c>
      <c r="H8" s="23">
        <v>6</v>
      </c>
      <c r="I8" s="24">
        <f t="shared" si="2"/>
        <v>60</v>
      </c>
      <c r="J8" s="23">
        <v>4</v>
      </c>
      <c r="K8" s="24">
        <f t="shared" si="3"/>
        <v>40</v>
      </c>
      <c r="L8" s="25">
        <f t="shared" si="7"/>
        <v>10</v>
      </c>
      <c r="M8" s="23">
        <v>47</v>
      </c>
      <c r="N8" s="24">
        <f t="shared" si="4"/>
        <v>77.049180327868854</v>
      </c>
      <c r="O8" s="23">
        <v>14</v>
      </c>
      <c r="P8" s="26">
        <f t="shared" si="5"/>
        <v>22.950819672131146</v>
      </c>
      <c r="Q8" s="25">
        <f t="shared" si="8"/>
        <v>61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3.0952380952380953</v>
      </c>
      <c r="E9" s="23">
        <v>407</v>
      </c>
      <c r="F9" s="24">
        <f t="shared" si="1"/>
        <v>96.904761904761898</v>
      </c>
      <c r="G9" s="25">
        <f t="shared" si="6"/>
        <v>420</v>
      </c>
      <c r="H9" s="23">
        <v>3</v>
      </c>
      <c r="I9" s="24">
        <f t="shared" si="2"/>
        <v>21.428571428571427</v>
      </c>
      <c r="J9" s="23">
        <v>11</v>
      </c>
      <c r="K9" s="24">
        <f t="shared" si="3"/>
        <v>78.571428571428569</v>
      </c>
      <c r="L9" s="25">
        <f t="shared" si="7"/>
        <v>14</v>
      </c>
      <c r="M9" s="23">
        <v>16</v>
      </c>
      <c r="N9" s="24">
        <f t="shared" si="4"/>
        <v>3.6866359447004609</v>
      </c>
      <c r="O9" s="23">
        <v>418</v>
      </c>
      <c r="P9" s="26">
        <f t="shared" si="5"/>
        <v>96.313364055299544</v>
      </c>
      <c r="Q9" s="25">
        <f t="shared" si="8"/>
        <v>434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8.5106382978723403</v>
      </c>
      <c r="E10" s="23">
        <v>43</v>
      </c>
      <c r="F10" s="24">
        <f t="shared" si="1"/>
        <v>91.489361702127653</v>
      </c>
      <c r="G10" s="25">
        <f t="shared" si="6"/>
        <v>47</v>
      </c>
      <c r="H10" s="23">
        <v>2</v>
      </c>
      <c r="I10" s="24">
        <f t="shared" si="2"/>
        <v>66.666666666666657</v>
      </c>
      <c r="J10" s="23">
        <v>1</v>
      </c>
      <c r="K10" s="24">
        <f t="shared" si="3"/>
        <v>33.333333333333329</v>
      </c>
      <c r="L10" s="25">
        <f t="shared" si="7"/>
        <v>3</v>
      </c>
      <c r="M10" s="23">
        <v>6</v>
      </c>
      <c r="N10" s="24">
        <f t="shared" si="4"/>
        <v>12</v>
      </c>
      <c r="O10" s="23">
        <v>44</v>
      </c>
      <c r="P10" s="26">
        <f t="shared" si="5"/>
        <v>88</v>
      </c>
      <c r="Q10" s="25">
        <f t="shared" si="8"/>
        <v>50</v>
      </c>
    </row>
    <row r="11" spans="1:17" ht="15" customHeight="1">
      <c r="A11" s="21"/>
      <c r="B11" s="27" t="s">
        <v>14</v>
      </c>
      <c r="C11" s="28">
        <v>17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17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17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17</v>
      </c>
    </row>
    <row r="12" spans="1:17" s="37" customFormat="1" ht="15" customHeight="1">
      <c r="A12" s="31"/>
      <c r="B12" s="32" t="s">
        <v>15</v>
      </c>
      <c r="C12" s="33">
        <f>SUM(C5:C11)</f>
        <v>2916</v>
      </c>
      <c r="D12" s="34">
        <f t="shared" si="0"/>
        <v>55.723294477355246</v>
      </c>
      <c r="E12" s="33">
        <f>SUM(E5:E11)</f>
        <v>2317</v>
      </c>
      <c r="F12" s="34">
        <f t="shared" si="1"/>
        <v>44.276705522644754</v>
      </c>
      <c r="G12" s="35">
        <f t="shared" si="6"/>
        <v>5233</v>
      </c>
      <c r="H12" s="33">
        <f>SUM(H5:H11)</f>
        <v>329</v>
      </c>
      <c r="I12" s="34">
        <f t="shared" si="2"/>
        <v>55.574324324324323</v>
      </c>
      <c r="J12" s="33">
        <f>SUM(J5:J11)</f>
        <v>263</v>
      </c>
      <c r="K12" s="34">
        <f t="shared" si="3"/>
        <v>44.425675675675677</v>
      </c>
      <c r="L12" s="35">
        <f t="shared" si="7"/>
        <v>592</v>
      </c>
      <c r="M12" s="33">
        <f>SUM(M5:M11)</f>
        <v>3245</v>
      </c>
      <c r="N12" s="34">
        <f t="shared" si="4"/>
        <v>55.708154506437765</v>
      </c>
      <c r="O12" s="33">
        <f>SUM(O5:O11)</f>
        <v>2580</v>
      </c>
      <c r="P12" s="36">
        <f t="shared" si="5"/>
        <v>44.291845493562235</v>
      </c>
      <c r="Q12" s="35">
        <f t="shared" si="8"/>
        <v>5825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14.12.2011&amp;RBremen</oddHeader>
    <oddFooter>&amp;R&amp;10Tabelle 41.2 mw</oddFooter>
  </headerFooter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/>
  <cols>
    <col min="1" max="1" width="1.28515625" style="51" customWidth="1"/>
    <col min="2" max="2" width="26.42578125" style="51" customWidth="1"/>
    <col min="3" max="3" width="8.5703125" style="52" customWidth="1"/>
    <col min="4" max="4" width="6.28515625" style="52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52" customWidth="1"/>
    <col min="9" max="9" width="6.28515625" style="52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432</v>
      </c>
      <c r="D5" s="24">
        <f t="shared" ref="D5:D12" si="0">IF(C5+E5&lt;&gt;0,100*(C5/(C5+E5)),".")</f>
        <v>58.299595141700401</v>
      </c>
      <c r="E5" s="23">
        <v>309</v>
      </c>
      <c r="F5" s="24">
        <f t="shared" ref="F5:F12" si="1">IF(E5+C5&lt;&gt;0,100*(E5/(E5+C5)),".")</f>
        <v>41.700404858299592</v>
      </c>
      <c r="G5" s="25">
        <f>E5+C5</f>
        <v>741</v>
      </c>
      <c r="H5" s="23">
        <v>86</v>
      </c>
      <c r="I5" s="24">
        <f t="shared" ref="I5:I12" si="2">IF(H5+J5&lt;&gt;0,100*(H5/(H5+J5)),".")</f>
        <v>52.121212121212125</v>
      </c>
      <c r="J5" s="23">
        <v>79</v>
      </c>
      <c r="K5" s="24">
        <f t="shared" ref="K5:K12" si="3">IF(J5+H5&lt;&gt;0,100*(J5/(J5+H5)),".")</f>
        <v>47.878787878787875</v>
      </c>
      <c r="L5" s="25">
        <f>J5+H5</f>
        <v>165</v>
      </c>
      <c r="M5" s="23">
        <v>518</v>
      </c>
      <c r="N5" s="24">
        <f t="shared" ref="N5:N12" si="4">IF(M5+O5&lt;&gt;0,100*(M5/(M5+O5)),".")</f>
        <v>57.17439293598234</v>
      </c>
      <c r="O5" s="23">
        <v>388</v>
      </c>
      <c r="P5" s="26">
        <f t="shared" ref="P5:P12" si="5">IF(O5+M5&lt;&gt;0,100*(O5/(O5+M5)),".")</f>
        <v>42.82560706401766</v>
      </c>
      <c r="Q5" s="25">
        <f>O5+M5</f>
        <v>906</v>
      </c>
    </row>
    <row r="6" spans="1:17" ht="15" customHeight="1">
      <c r="A6" s="21"/>
      <c r="B6" s="22" t="s">
        <v>9</v>
      </c>
      <c r="C6" s="23">
        <v>337</v>
      </c>
      <c r="D6" s="24">
        <f t="shared" si="0"/>
        <v>75.055679287305125</v>
      </c>
      <c r="E6" s="23">
        <v>112</v>
      </c>
      <c r="F6" s="24">
        <f t="shared" si="1"/>
        <v>24.944320712694878</v>
      </c>
      <c r="G6" s="25">
        <f>E6+C6</f>
        <v>449</v>
      </c>
      <c r="H6" s="23">
        <v>49</v>
      </c>
      <c r="I6" s="24">
        <f t="shared" si="2"/>
        <v>69.014084507042256</v>
      </c>
      <c r="J6" s="23">
        <v>22</v>
      </c>
      <c r="K6" s="24">
        <f t="shared" si="3"/>
        <v>30.985915492957744</v>
      </c>
      <c r="L6" s="25">
        <f>J6+H6</f>
        <v>71</v>
      </c>
      <c r="M6" s="23">
        <v>386</v>
      </c>
      <c r="N6" s="24">
        <f t="shared" si="4"/>
        <v>74.230769230769226</v>
      </c>
      <c r="O6" s="23">
        <v>134</v>
      </c>
      <c r="P6" s="26">
        <f t="shared" si="5"/>
        <v>25.769230769230766</v>
      </c>
      <c r="Q6" s="25">
        <f>O6+M6</f>
        <v>520</v>
      </c>
    </row>
    <row r="7" spans="1:17" ht="15" customHeight="1">
      <c r="A7" s="21"/>
      <c r="B7" s="22" t="s">
        <v>10</v>
      </c>
      <c r="C7" s="23">
        <v>14</v>
      </c>
      <c r="D7" s="24">
        <f t="shared" si="0"/>
        <v>48.275862068965516</v>
      </c>
      <c r="E7" s="23">
        <v>15</v>
      </c>
      <c r="F7" s="24">
        <f t="shared" si="1"/>
        <v>51.724137931034484</v>
      </c>
      <c r="G7" s="25">
        <f t="shared" ref="G7:G12" si="6">E7+C7</f>
        <v>29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ref="L7:L12" si="7">J7+H7</f>
        <v>0</v>
      </c>
      <c r="M7" s="23">
        <v>14</v>
      </c>
      <c r="N7" s="24">
        <f t="shared" si="4"/>
        <v>48.275862068965516</v>
      </c>
      <c r="O7" s="23">
        <v>15</v>
      </c>
      <c r="P7" s="26">
        <f t="shared" si="5"/>
        <v>51.724137931034484</v>
      </c>
      <c r="Q7" s="25">
        <f t="shared" ref="Q7:Q12" si="8">O7+M7</f>
        <v>29</v>
      </c>
    </row>
    <row r="8" spans="1:17" ht="15" customHeight="1">
      <c r="A8" s="21"/>
      <c r="B8" s="22" t="s">
        <v>11</v>
      </c>
      <c r="C8" s="23">
        <v>24</v>
      </c>
      <c r="D8" s="24">
        <f t="shared" si="0"/>
        <v>80</v>
      </c>
      <c r="E8" s="23">
        <v>6</v>
      </c>
      <c r="F8" s="24">
        <f t="shared" si="1"/>
        <v>20</v>
      </c>
      <c r="G8" s="25">
        <f t="shared" si="6"/>
        <v>30</v>
      </c>
      <c r="H8" s="23">
        <v>21</v>
      </c>
      <c r="I8" s="24">
        <f t="shared" si="2"/>
        <v>61.764705882352942</v>
      </c>
      <c r="J8" s="23">
        <v>13</v>
      </c>
      <c r="K8" s="24">
        <f t="shared" si="3"/>
        <v>38.235294117647058</v>
      </c>
      <c r="L8" s="25">
        <f t="shared" si="7"/>
        <v>34</v>
      </c>
      <c r="M8" s="23">
        <v>45</v>
      </c>
      <c r="N8" s="24">
        <f t="shared" si="4"/>
        <v>70.3125</v>
      </c>
      <c r="O8" s="23">
        <v>19</v>
      </c>
      <c r="P8" s="26">
        <f t="shared" si="5"/>
        <v>29.6875</v>
      </c>
      <c r="Q8" s="25">
        <f t="shared" si="8"/>
        <v>64</v>
      </c>
    </row>
    <row r="9" spans="1:17" ht="15" customHeight="1">
      <c r="A9" s="21"/>
      <c r="B9" s="22" t="s">
        <v>12</v>
      </c>
      <c r="C9" s="23">
        <v>8</v>
      </c>
      <c r="D9" s="24">
        <f t="shared" si="0"/>
        <v>7.2072072072072073</v>
      </c>
      <c r="E9" s="23">
        <v>103</v>
      </c>
      <c r="F9" s="24">
        <f t="shared" si="1"/>
        <v>92.792792792792795</v>
      </c>
      <c r="G9" s="25">
        <f t="shared" si="6"/>
        <v>111</v>
      </c>
      <c r="H9" s="23">
        <v>0</v>
      </c>
      <c r="I9" s="24">
        <f t="shared" si="2"/>
        <v>0</v>
      </c>
      <c r="J9" s="23">
        <v>2</v>
      </c>
      <c r="K9" s="24">
        <f t="shared" si="3"/>
        <v>100</v>
      </c>
      <c r="L9" s="25">
        <f t="shared" si="7"/>
        <v>2</v>
      </c>
      <c r="M9" s="23">
        <v>8</v>
      </c>
      <c r="N9" s="24">
        <f t="shared" si="4"/>
        <v>7.0796460176991154</v>
      </c>
      <c r="O9" s="23">
        <v>105</v>
      </c>
      <c r="P9" s="26">
        <f t="shared" si="5"/>
        <v>92.920353982300881</v>
      </c>
      <c r="Q9" s="25">
        <f t="shared" si="8"/>
        <v>113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11.111111111111111</v>
      </c>
      <c r="E10" s="23">
        <v>16</v>
      </c>
      <c r="F10" s="24">
        <f t="shared" si="1"/>
        <v>88.888888888888886</v>
      </c>
      <c r="G10" s="25">
        <f t="shared" si="6"/>
        <v>18</v>
      </c>
      <c r="H10" s="23">
        <v>0</v>
      </c>
      <c r="I10" s="24">
        <f t="shared" si="2"/>
        <v>0</v>
      </c>
      <c r="J10" s="23">
        <v>1</v>
      </c>
      <c r="K10" s="24">
        <f t="shared" si="3"/>
        <v>100</v>
      </c>
      <c r="L10" s="25">
        <f t="shared" si="7"/>
        <v>1</v>
      </c>
      <c r="M10" s="23">
        <v>2</v>
      </c>
      <c r="N10" s="24">
        <f t="shared" si="4"/>
        <v>10.526315789473683</v>
      </c>
      <c r="O10" s="23">
        <v>17</v>
      </c>
      <c r="P10" s="26">
        <f t="shared" si="5"/>
        <v>89.473684210526315</v>
      </c>
      <c r="Q10" s="25">
        <f t="shared" si="8"/>
        <v>19</v>
      </c>
    </row>
    <row r="11" spans="1:17" ht="15" customHeight="1">
      <c r="A11" s="21"/>
      <c r="B11" s="27" t="s">
        <v>14</v>
      </c>
      <c r="C11" s="28">
        <v>5</v>
      </c>
      <c r="D11" s="29">
        <f t="shared" si="0"/>
        <v>100</v>
      </c>
      <c r="E11" s="28">
        <v>0</v>
      </c>
      <c r="F11" s="29">
        <f t="shared" si="1"/>
        <v>0</v>
      </c>
      <c r="G11" s="25">
        <f t="shared" si="6"/>
        <v>5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v>5</v>
      </c>
      <c r="N11" s="29">
        <f t="shared" si="4"/>
        <v>100</v>
      </c>
      <c r="O11" s="28">
        <v>0</v>
      </c>
      <c r="P11" s="30">
        <f t="shared" si="5"/>
        <v>0</v>
      </c>
      <c r="Q11" s="25">
        <f t="shared" si="8"/>
        <v>5</v>
      </c>
    </row>
    <row r="12" spans="1:17" s="37" customFormat="1" ht="15" customHeight="1">
      <c r="A12" s="31"/>
      <c r="B12" s="32" t="s">
        <v>15</v>
      </c>
      <c r="C12" s="33">
        <f>SUM(C5:C11)</f>
        <v>822</v>
      </c>
      <c r="D12" s="34">
        <f t="shared" si="0"/>
        <v>59.436008676789584</v>
      </c>
      <c r="E12" s="33">
        <f>SUM(E5:E11)</f>
        <v>561</v>
      </c>
      <c r="F12" s="34">
        <f t="shared" si="1"/>
        <v>40.563991323210416</v>
      </c>
      <c r="G12" s="35">
        <f t="shared" si="6"/>
        <v>1383</v>
      </c>
      <c r="H12" s="33">
        <f>SUM(H5:H11)</f>
        <v>156</v>
      </c>
      <c r="I12" s="34">
        <f t="shared" si="2"/>
        <v>57.142857142857139</v>
      </c>
      <c r="J12" s="33">
        <f>SUM(J5:J11)</f>
        <v>117</v>
      </c>
      <c r="K12" s="34">
        <f t="shared" si="3"/>
        <v>42.857142857142854</v>
      </c>
      <c r="L12" s="35">
        <f t="shared" si="7"/>
        <v>273</v>
      </c>
      <c r="M12" s="33">
        <f>SUM(M5:M11)</f>
        <v>978</v>
      </c>
      <c r="N12" s="34">
        <f t="shared" si="4"/>
        <v>59.05797101449275</v>
      </c>
      <c r="O12" s="33">
        <f>SUM(O5:O11)</f>
        <v>678</v>
      </c>
      <c r="P12" s="36">
        <f t="shared" si="5"/>
        <v>40.942028985507243</v>
      </c>
      <c r="Q12" s="35">
        <f t="shared" si="8"/>
        <v>1656</v>
      </c>
    </row>
    <row r="13" spans="1:17" s="44" customFormat="1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spans="1:17">
      <c r="A15" s="51" t="s">
        <v>16</v>
      </c>
    </row>
    <row r="16" spans="1:17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1">
      <c r="A17" s="54"/>
    </row>
  </sheetData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14.12.2011&amp;RBremerhaven</oddHeader>
    <oddFooter>&amp;R&amp;10Tabelle 41.2 mw</oddFooter>
  </headerFooter>
  <legacyDrawing r:id="rId2"/>
  <oleObjects>
    <oleObject progId="Word.Document.8" shapeId="307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Bremen</vt:lpstr>
      <vt:lpstr>Bremerhaven</vt:lpstr>
      <vt:lpstr>Bremen!Druckbereich</vt:lpstr>
      <vt:lpstr>Bremerhaven!Druckbereich</vt:lpstr>
    </vt:vector>
  </TitlesOfParts>
  <Company>BiBB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</dc:creator>
  <cp:lastModifiedBy>Granath</cp:lastModifiedBy>
  <dcterms:created xsi:type="dcterms:W3CDTF">2012-02-08T10:46:11Z</dcterms:created>
  <dcterms:modified xsi:type="dcterms:W3CDTF">2012-02-08T10:46:48Z</dcterms:modified>
</cp:coreProperties>
</file>