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8780" windowHeight="11895"/>
  </bookViews>
  <sheets>
    <sheet name="Bad Hersfeld" sheetId="4" r:id="rId1"/>
    <sheet name="Darmstadt" sheetId="6" r:id="rId2"/>
    <sheet name="Frankfurt am Main" sheetId="7" r:id="rId3"/>
    <sheet name="Fulda" sheetId="8" r:id="rId4"/>
    <sheet name="Giessen" sheetId="9" r:id="rId5"/>
    <sheet name="Hanau" sheetId="10" r:id="rId6"/>
    <sheet name="Kassel" sheetId="11" r:id="rId7"/>
    <sheet name="Korbach" sheetId="12" r:id="rId8"/>
    <sheet name="Limburg" sheetId="13" r:id="rId9"/>
    <sheet name="Marburg" sheetId="14" r:id="rId10"/>
    <sheet name="Offenbach" sheetId="15" r:id="rId11"/>
    <sheet name="Wetzlar" sheetId="16" r:id="rId12"/>
    <sheet name="Wiesbaden" sheetId="17" r:id="rId13"/>
  </sheets>
  <definedNames>
    <definedName name="_xlnm.Print_Area" localSheetId="0">'Bad Hersfeld'!$A$2:$Q$16</definedName>
    <definedName name="_xlnm.Print_Area" localSheetId="1">Darmstadt!$A$2:$Q$16</definedName>
    <definedName name="_xlnm.Print_Area" localSheetId="2">'Frankfurt am Main'!$A$2:$Q$16</definedName>
    <definedName name="_xlnm.Print_Area" localSheetId="3">Fulda!$A$2:$Q$16</definedName>
    <definedName name="_xlnm.Print_Area" localSheetId="4">Giessen!$A$2:$Q$16</definedName>
    <definedName name="_xlnm.Print_Area" localSheetId="5">Hanau!$A$2:$Q$16</definedName>
    <definedName name="_xlnm.Print_Area" localSheetId="6">Kassel!$A$2:$Q$16</definedName>
    <definedName name="_xlnm.Print_Area" localSheetId="7">Korbach!$A$2:$Q$16</definedName>
    <definedName name="_xlnm.Print_Area" localSheetId="8">Limburg!$A$2:$Q$16</definedName>
    <definedName name="_xlnm.Print_Area" localSheetId="9">Marburg!$A$2:$Q$16</definedName>
    <definedName name="_xlnm.Print_Area" localSheetId="10">Offenbach!$A$2:$Q$16</definedName>
    <definedName name="_xlnm.Print_Area" localSheetId="11">Wetzlar!$A$2:$Q$16</definedName>
    <definedName name="_xlnm.Print_Area" localSheetId="12">Wiesbaden!$A$2:$Q$16</definedName>
  </definedNames>
  <calcPr calcId="125725"/>
</workbook>
</file>

<file path=xl/calcChain.xml><?xml version="1.0" encoding="utf-8"?>
<calcChain xmlns="http://schemas.openxmlformats.org/spreadsheetml/2006/main">
  <c r="J12" i="17"/>
  <c r="H12"/>
  <c r="E12"/>
  <c r="C12"/>
  <c r="O11"/>
  <c r="Q11" s="1"/>
  <c r="M11"/>
  <c r="N11" s="1"/>
  <c r="L11"/>
  <c r="K11"/>
  <c r="I11"/>
  <c r="G11"/>
  <c r="F11"/>
  <c r="D11"/>
  <c r="P10"/>
  <c r="O10"/>
  <c r="Q10" s="1"/>
  <c r="N10"/>
  <c r="M10"/>
  <c r="L10"/>
  <c r="K10"/>
  <c r="I10"/>
  <c r="G10"/>
  <c r="F10"/>
  <c r="D10"/>
  <c r="L9"/>
  <c r="K9"/>
  <c r="I9"/>
  <c r="G9"/>
  <c r="F9"/>
  <c r="D9"/>
  <c r="L8"/>
  <c r="K8"/>
  <c r="I8"/>
  <c r="G8"/>
  <c r="F8"/>
  <c r="D8"/>
  <c r="L7"/>
  <c r="K7"/>
  <c r="I7"/>
  <c r="G7"/>
  <c r="F7"/>
  <c r="D7"/>
  <c r="L6"/>
  <c r="K6"/>
  <c r="I6"/>
  <c r="G6"/>
  <c r="F6"/>
  <c r="D6"/>
  <c r="L5"/>
  <c r="K5"/>
  <c r="I5"/>
  <c r="G5"/>
  <c r="F5"/>
  <c r="D5"/>
  <c r="J12" i="16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N9"/>
  <c r="L9"/>
  <c r="K9"/>
  <c r="I9"/>
  <c r="G9"/>
  <c r="F9"/>
  <c r="D9"/>
  <c r="L8"/>
  <c r="K8"/>
  <c r="I8"/>
  <c r="G8"/>
  <c r="F8"/>
  <c r="D8"/>
  <c r="L7"/>
  <c r="K7"/>
  <c r="I7"/>
  <c r="G7"/>
  <c r="F7"/>
  <c r="D7"/>
  <c r="P6"/>
  <c r="L6"/>
  <c r="K6"/>
  <c r="I6"/>
  <c r="G6"/>
  <c r="F6"/>
  <c r="D6"/>
  <c r="L5"/>
  <c r="K5"/>
  <c r="I5"/>
  <c r="G5"/>
  <c r="F5"/>
  <c r="D5"/>
  <c r="J12" i="15"/>
  <c r="H12"/>
  <c r="E12"/>
  <c r="C12"/>
  <c r="O11"/>
  <c r="Q11" s="1"/>
  <c r="M11"/>
  <c r="N11" s="1"/>
  <c r="L11"/>
  <c r="K11"/>
  <c r="I11"/>
  <c r="G11"/>
  <c r="F11"/>
  <c r="D11"/>
  <c r="P10"/>
  <c r="O10"/>
  <c r="Q10" s="1"/>
  <c r="N10"/>
  <c r="M10"/>
  <c r="L10"/>
  <c r="K10"/>
  <c r="I10"/>
  <c r="G10"/>
  <c r="F10"/>
  <c r="D10"/>
  <c r="L9"/>
  <c r="K9"/>
  <c r="I9"/>
  <c r="G9"/>
  <c r="F9"/>
  <c r="D9"/>
  <c r="P8"/>
  <c r="L8"/>
  <c r="K8"/>
  <c r="I8"/>
  <c r="G8"/>
  <c r="F8"/>
  <c r="D8"/>
  <c r="L7"/>
  <c r="K7"/>
  <c r="I7"/>
  <c r="G7"/>
  <c r="F7"/>
  <c r="D7"/>
  <c r="P6"/>
  <c r="L6"/>
  <c r="K6"/>
  <c r="I6"/>
  <c r="G6"/>
  <c r="F6"/>
  <c r="D6"/>
  <c r="L5"/>
  <c r="K5"/>
  <c r="I5"/>
  <c r="G5"/>
  <c r="F5"/>
  <c r="D5"/>
  <c r="J12" i="14"/>
  <c r="H12"/>
  <c r="I12" s="1"/>
  <c r="E12"/>
  <c r="C12"/>
  <c r="O11"/>
  <c r="Q11" s="1"/>
  <c r="M11"/>
  <c r="N11" s="1"/>
  <c r="L11"/>
  <c r="K11"/>
  <c r="I11"/>
  <c r="G11"/>
  <c r="F11"/>
  <c r="D11"/>
  <c r="P10"/>
  <c r="O10"/>
  <c r="Q10" s="1"/>
  <c r="N10"/>
  <c r="M10"/>
  <c r="L10"/>
  <c r="K10"/>
  <c r="I10"/>
  <c r="G10"/>
  <c r="F10"/>
  <c r="D10"/>
  <c r="N9"/>
  <c r="L9"/>
  <c r="K9"/>
  <c r="I9"/>
  <c r="G9"/>
  <c r="F9"/>
  <c r="D9"/>
  <c r="L8"/>
  <c r="K8"/>
  <c r="I8"/>
  <c r="G8"/>
  <c r="F8"/>
  <c r="D8"/>
  <c r="L7"/>
  <c r="K7"/>
  <c r="I7"/>
  <c r="G7"/>
  <c r="F7"/>
  <c r="D7"/>
  <c r="P6"/>
  <c r="L6"/>
  <c r="K6"/>
  <c r="I6"/>
  <c r="G6"/>
  <c r="F6"/>
  <c r="D6"/>
  <c r="L5"/>
  <c r="K5"/>
  <c r="I5"/>
  <c r="G5"/>
  <c r="F5"/>
  <c r="D5"/>
  <c r="J12" i="13"/>
  <c r="H12"/>
  <c r="E12"/>
  <c r="C12"/>
  <c r="F12" s="1"/>
  <c r="O11"/>
  <c r="Q11" s="1"/>
  <c r="M11"/>
  <c r="N11" s="1"/>
  <c r="L11"/>
  <c r="K11"/>
  <c r="I11"/>
  <c r="G11"/>
  <c r="F11"/>
  <c r="D11"/>
  <c r="P10"/>
  <c r="L10"/>
  <c r="K10"/>
  <c r="I10"/>
  <c r="G10"/>
  <c r="F10"/>
  <c r="D10"/>
  <c r="N9"/>
  <c r="L9"/>
  <c r="K9"/>
  <c r="I9"/>
  <c r="G9"/>
  <c r="F9"/>
  <c r="D9"/>
  <c r="L8"/>
  <c r="K8"/>
  <c r="I8"/>
  <c r="G8"/>
  <c r="F8"/>
  <c r="D8"/>
  <c r="N7"/>
  <c r="L7"/>
  <c r="K7"/>
  <c r="I7"/>
  <c r="G7"/>
  <c r="F7"/>
  <c r="D7"/>
  <c r="P6"/>
  <c r="L6"/>
  <c r="K6"/>
  <c r="I6"/>
  <c r="G6"/>
  <c r="F6"/>
  <c r="D6"/>
  <c r="L5"/>
  <c r="K5"/>
  <c r="I5"/>
  <c r="G5"/>
  <c r="F5"/>
  <c r="D5"/>
  <c r="J12" i="12"/>
  <c r="H12"/>
  <c r="E12"/>
  <c r="C12"/>
  <c r="O11"/>
  <c r="Q11" s="1"/>
  <c r="M11"/>
  <c r="N11" s="1"/>
  <c r="L11"/>
  <c r="K11"/>
  <c r="I11"/>
  <c r="G11"/>
  <c r="F11"/>
  <c r="D11"/>
  <c r="P10"/>
  <c r="O10"/>
  <c r="Q10" s="1"/>
  <c r="N10"/>
  <c r="M10"/>
  <c r="L10"/>
  <c r="K10"/>
  <c r="I10"/>
  <c r="G10"/>
  <c r="F10"/>
  <c r="D10"/>
  <c r="L9"/>
  <c r="K9"/>
  <c r="I9"/>
  <c r="G9"/>
  <c r="F9"/>
  <c r="D9"/>
  <c r="L8"/>
  <c r="K8"/>
  <c r="I8"/>
  <c r="G8"/>
  <c r="F8"/>
  <c r="D8"/>
  <c r="L7"/>
  <c r="K7"/>
  <c r="I7"/>
  <c r="G7"/>
  <c r="F7"/>
  <c r="D7"/>
  <c r="P6"/>
  <c r="L6"/>
  <c r="K6"/>
  <c r="I6"/>
  <c r="G6"/>
  <c r="F6"/>
  <c r="D6"/>
  <c r="M12"/>
  <c r="L5"/>
  <c r="K5"/>
  <c r="I5"/>
  <c r="G5"/>
  <c r="F5"/>
  <c r="D5"/>
  <c r="J12" i="11"/>
  <c r="H12"/>
  <c r="E12"/>
  <c r="C12"/>
  <c r="P11"/>
  <c r="O11"/>
  <c r="Q11" s="1"/>
  <c r="N11"/>
  <c r="M11"/>
  <c r="L11"/>
  <c r="K11"/>
  <c r="I11"/>
  <c r="G11"/>
  <c r="F11"/>
  <c r="D11"/>
  <c r="O10"/>
  <c r="P10" s="1"/>
  <c r="M10"/>
  <c r="N10" s="1"/>
  <c r="L10"/>
  <c r="K10"/>
  <c r="I10"/>
  <c r="G10"/>
  <c r="F10"/>
  <c r="D10"/>
  <c r="L9"/>
  <c r="K9"/>
  <c r="I9"/>
  <c r="G9"/>
  <c r="F9"/>
  <c r="D9"/>
  <c r="L8"/>
  <c r="K8"/>
  <c r="I8"/>
  <c r="G8"/>
  <c r="F8"/>
  <c r="D8"/>
  <c r="L7"/>
  <c r="K7"/>
  <c r="I7"/>
  <c r="G7"/>
  <c r="F7"/>
  <c r="D7"/>
  <c r="L6"/>
  <c r="K6"/>
  <c r="I6"/>
  <c r="G6"/>
  <c r="F6"/>
  <c r="D6"/>
  <c r="L5"/>
  <c r="K5"/>
  <c r="I5"/>
  <c r="G5"/>
  <c r="F5"/>
  <c r="D5"/>
  <c r="J12" i="10"/>
  <c r="H12"/>
  <c r="E12"/>
  <c r="C12"/>
  <c r="O11"/>
  <c r="Q11" s="1"/>
  <c r="M11"/>
  <c r="N11" s="1"/>
  <c r="L11"/>
  <c r="K11"/>
  <c r="I11"/>
  <c r="G11"/>
  <c r="F11"/>
  <c r="D11"/>
  <c r="P10"/>
  <c r="L10"/>
  <c r="K10"/>
  <c r="I10"/>
  <c r="G10"/>
  <c r="F10"/>
  <c r="D10"/>
  <c r="N9"/>
  <c r="L9"/>
  <c r="K9"/>
  <c r="I9"/>
  <c r="G9"/>
  <c r="F9"/>
  <c r="D9"/>
  <c r="L8"/>
  <c r="K8"/>
  <c r="I8"/>
  <c r="G8"/>
  <c r="F8"/>
  <c r="D8"/>
  <c r="N7"/>
  <c r="L7"/>
  <c r="K7"/>
  <c r="I7"/>
  <c r="G7"/>
  <c r="F7"/>
  <c r="D7"/>
  <c r="P6"/>
  <c r="L6"/>
  <c r="K6"/>
  <c r="I6"/>
  <c r="G6"/>
  <c r="F6"/>
  <c r="D6"/>
  <c r="L5"/>
  <c r="K5"/>
  <c r="I5"/>
  <c r="G5"/>
  <c r="F5"/>
  <c r="D5"/>
  <c r="J12" i="9"/>
  <c r="H12"/>
  <c r="E12"/>
  <c r="C12"/>
  <c r="O11"/>
  <c r="P11" s="1"/>
  <c r="M11"/>
  <c r="N11" s="1"/>
  <c r="L11"/>
  <c r="K11"/>
  <c r="I11"/>
  <c r="G11"/>
  <c r="F11"/>
  <c r="D11"/>
  <c r="P10"/>
  <c r="O10"/>
  <c r="Q10" s="1"/>
  <c r="N10"/>
  <c r="M10"/>
  <c r="L10"/>
  <c r="K10"/>
  <c r="I10"/>
  <c r="G10"/>
  <c r="F10"/>
  <c r="D10"/>
  <c r="L9"/>
  <c r="K9"/>
  <c r="I9"/>
  <c r="G9"/>
  <c r="F9"/>
  <c r="D9"/>
  <c r="P8"/>
  <c r="L8"/>
  <c r="K8"/>
  <c r="I8"/>
  <c r="G8"/>
  <c r="F8"/>
  <c r="D8"/>
  <c r="L7"/>
  <c r="K7"/>
  <c r="I7"/>
  <c r="G7"/>
  <c r="F7"/>
  <c r="D7"/>
  <c r="P6"/>
  <c r="L6"/>
  <c r="K6"/>
  <c r="I6"/>
  <c r="G6"/>
  <c r="F6"/>
  <c r="D6"/>
  <c r="O12"/>
  <c r="L5"/>
  <c r="K5"/>
  <c r="I5"/>
  <c r="G5"/>
  <c r="F5"/>
  <c r="D5"/>
  <c r="J12" i="8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N9"/>
  <c r="L9"/>
  <c r="K9"/>
  <c r="I9"/>
  <c r="G9"/>
  <c r="F9"/>
  <c r="D9"/>
  <c r="P8"/>
  <c r="L8"/>
  <c r="K8"/>
  <c r="I8"/>
  <c r="G8"/>
  <c r="F8"/>
  <c r="D8"/>
  <c r="L7"/>
  <c r="K7"/>
  <c r="I7"/>
  <c r="G7"/>
  <c r="F7"/>
  <c r="D7"/>
  <c r="P6"/>
  <c r="L6"/>
  <c r="K6"/>
  <c r="I6"/>
  <c r="G6"/>
  <c r="F6"/>
  <c r="D6"/>
  <c r="L5"/>
  <c r="K5"/>
  <c r="I5"/>
  <c r="G5"/>
  <c r="F5"/>
  <c r="D5"/>
  <c r="J12" i="7"/>
  <c r="H12"/>
  <c r="E12"/>
  <c r="C12"/>
  <c r="F12" s="1"/>
  <c r="O11"/>
  <c r="Q11" s="1"/>
  <c r="M11"/>
  <c r="N11" s="1"/>
  <c r="L11"/>
  <c r="K11"/>
  <c r="I11"/>
  <c r="G11"/>
  <c r="F11"/>
  <c r="D11"/>
  <c r="P10"/>
  <c r="L10"/>
  <c r="K10"/>
  <c r="I10"/>
  <c r="G10"/>
  <c r="F10"/>
  <c r="D10"/>
  <c r="N9"/>
  <c r="L9"/>
  <c r="K9"/>
  <c r="I9"/>
  <c r="G9"/>
  <c r="F9"/>
  <c r="D9"/>
  <c r="L8"/>
  <c r="K8"/>
  <c r="I8"/>
  <c r="G8"/>
  <c r="F8"/>
  <c r="D8"/>
  <c r="L7"/>
  <c r="K7"/>
  <c r="I7"/>
  <c r="G7"/>
  <c r="F7"/>
  <c r="D7"/>
  <c r="L6"/>
  <c r="K6"/>
  <c r="I6"/>
  <c r="G6"/>
  <c r="F6"/>
  <c r="D6"/>
  <c r="Q5"/>
  <c r="L5"/>
  <c r="K5"/>
  <c r="I5"/>
  <c r="G5"/>
  <c r="F5"/>
  <c r="D5"/>
  <c r="J12" i="6"/>
  <c r="H12"/>
  <c r="I12" s="1"/>
  <c r="E12"/>
  <c r="C12"/>
  <c r="D12" s="1"/>
  <c r="O11"/>
  <c r="Q11" s="1"/>
  <c r="M11"/>
  <c r="N11" s="1"/>
  <c r="L11"/>
  <c r="K11"/>
  <c r="I11"/>
  <c r="G11"/>
  <c r="F11"/>
  <c r="D11"/>
  <c r="N10"/>
  <c r="L10"/>
  <c r="K10"/>
  <c r="I10"/>
  <c r="G10"/>
  <c r="F10"/>
  <c r="D10"/>
  <c r="N9"/>
  <c r="P9"/>
  <c r="L9"/>
  <c r="K9"/>
  <c r="I9"/>
  <c r="G9"/>
  <c r="F9"/>
  <c r="D9"/>
  <c r="P8"/>
  <c r="L8"/>
  <c r="K8"/>
  <c r="I8"/>
  <c r="G8"/>
  <c r="F8"/>
  <c r="D8"/>
  <c r="P7"/>
  <c r="N7"/>
  <c r="L7"/>
  <c r="K7"/>
  <c r="I7"/>
  <c r="G7"/>
  <c r="F7"/>
  <c r="D7"/>
  <c r="P6"/>
  <c r="L6"/>
  <c r="K6"/>
  <c r="I6"/>
  <c r="G6"/>
  <c r="F6"/>
  <c r="D6"/>
  <c r="P5"/>
  <c r="N5"/>
  <c r="L5"/>
  <c r="K5"/>
  <c r="I5"/>
  <c r="G5"/>
  <c r="F5"/>
  <c r="D5"/>
  <c r="J12" i="4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Q9"/>
  <c r="L9"/>
  <c r="K9"/>
  <c r="I9"/>
  <c r="G9"/>
  <c r="F9"/>
  <c r="D9"/>
  <c r="L8"/>
  <c r="K8"/>
  <c r="I8"/>
  <c r="G8"/>
  <c r="F8"/>
  <c r="D8"/>
  <c r="Q7"/>
  <c r="L7"/>
  <c r="K7"/>
  <c r="I7"/>
  <c r="G7"/>
  <c r="F7"/>
  <c r="D7"/>
  <c r="P6"/>
  <c r="N6"/>
  <c r="L6"/>
  <c r="K6"/>
  <c r="I6"/>
  <c r="G6"/>
  <c r="F6"/>
  <c r="D6"/>
  <c r="M12"/>
  <c r="L5"/>
  <c r="K5"/>
  <c r="I5"/>
  <c r="G5"/>
  <c r="F5"/>
  <c r="D5"/>
  <c r="N9" i="17" l="1"/>
  <c r="Q9"/>
  <c r="P8"/>
  <c r="N8"/>
  <c r="Q8"/>
  <c r="N7"/>
  <c r="Q7"/>
  <c r="P6"/>
  <c r="I12"/>
  <c r="M12"/>
  <c r="N6"/>
  <c r="Q6"/>
  <c r="L12"/>
  <c r="F12"/>
  <c r="Q5"/>
  <c r="D12"/>
  <c r="G12"/>
  <c r="N5"/>
  <c r="P5"/>
  <c r="P7"/>
  <c r="P9"/>
  <c r="P11"/>
  <c r="K12"/>
  <c r="O12"/>
  <c r="P10" i="16"/>
  <c r="N10"/>
  <c r="Q10"/>
  <c r="Q9"/>
  <c r="P8"/>
  <c r="N8"/>
  <c r="Q8"/>
  <c r="N7"/>
  <c r="I12"/>
  <c r="Q7"/>
  <c r="M12"/>
  <c r="N6"/>
  <c r="Q6"/>
  <c r="L12"/>
  <c r="F12"/>
  <c r="Q5"/>
  <c r="D12"/>
  <c r="G12"/>
  <c r="N5"/>
  <c r="P5"/>
  <c r="P7"/>
  <c r="P9"/>
  <c r="P11"/>
  <c r="K12"/>
  <c r="O12"/>
  <c r="N9" i="15"/>
  <c r="Q9"/>
  <c r="N8"/>
  <c r="Q8"/>
  <c r="I12"/>
  <c r="N7"/>
  <c r="F12"/>
  <c r="Q7"/>
  <c r="M12"/>
  <c r="N6"/>
  <c r="Q6"/>
  <c r="L12"/>
  <c r="Q5"/>
  <c r="D12"/>
  <c r="G12"/>
  <c r="N5"/>
  <c r="P5"/>
  <c r="P7"/>
  <c r="P9"/>
  <c r="P11"/>
  <c r="K12"/>
  <c r="O12"/>
  <c r="Q9" i="14"/>
  <c r="P8"/>
  <c r="N8"/>
  <c r="Q8"/>
  <c r="N7"/>
  <c r="F12"/>
  <c r="Q7"/>
  <c r="M12"/>
  <c r="N6"/>
  <c r="Q6"/>
  <c r="L12"/>
  <c r="Q5"/>
  <c r="D12"/>
  <c r="G12"/>
  <c r="N5"/>
  <c r="P5"/>
  <c r="P7"/>
  <c r="P9"/>
  <c r="P11"/>
  <c r="K12"/>
  <c r="O12"/>
  <c r="N10" i="13"/>
  <c r="Q10"/>
  <c r="Q9"/>
  <c r="P8"/>
  <c r="I12"/>
  <c r="N8"/>
  <c r="Q8"/>
  <c r="Q7"/>
  <c r="M12"/>
  <c r="N6"/>
  <c r="Q6"/>
  <c r="L12"/>
  <c r="Q5"/>
  <c r="D12"/>
  <c r="G12"/>
  <c r="N5"/>
  <c r="P5"/>
  <c r="P7"/>
  <c r="P9"/>
  <c r="P11"/>
  <c r="K12"/>
  <c r="O12"/>
  <c r="N9" i="12"/>
  <c r="Q9"/>
  <c r="P8"/>
  <c r="N8"/>
  <c r="Q8"/>
  <c r="N7"/>
  <c r="Q7"/>
  <c r="N6"/>
  <c r="Q6"/>
  <c r="I12"/>
  <c r="L12"/>
  <c r="F12"/>
  <c r="Q5"/>
  <c r="D12"/>
  <c r="G12"/>
  <c r="N5"/>
  <c r="P5"/>
  <c r="P7"/>
  <c r="P9"/>
  <c r="P11"/>
  <c r="K12"/>
  <c r="O12"/>
  <c r="P9" i="11"/>
  <c r="N9"/>
  <c r="Q9"/>
  <c r="N8"/>
  <c r="P8"/>
  <c r="P7"/>
  <c r="N7"/>
  <c r="Q7"/>
  <c r="N6"/>
  <c r="M12"/>
  <c r="P6"/>
  <c r="F12"/>
  <c r="K12"/>
  <c r="L12"/>
  <c r="I12"/>
  <c r="D12"/>
  <c r="Q5"/>
  <c r="N5"/>
  <c r="P5"/>
  <c r="Q6"/>
  <c r="Q8"/>
  <c r="Q10"/>
  <c r="G12"/>
  <c r="O12"/>
  <c r="N12" s="1"/>
  <c r="N10" i="10"/>
  <c r="Q10"/>
  <c r="Q9"/>
  <c r="P8"/>
  <c r="N8"/>
  <c r="Q8"/>
  <c r="Q7"/>
  <c r="M12"/>
  <c r="N6"/>
  <c r="Q6"/>
  <c r="I12"/>
  <c r="L12"/>
  <c r="F12"/>
  <c r="G12"/>
  <c r="Q5"/>
  <c r="D12"/>
  <c r="N5"/>
  <c r="P5"/>
  <c r="P7"/>
  <c r="P9"/>
  <c r="P11"/>
  <c r="K12"/>
  <c r="O12"/>
  <c r="N9" i="9"/>
  <c r="P9"/>
  <c r="N8"/>
  <c r="Q8"/>
  <c r="N7"/>
  <c r="F12"/>
  <c r="M12"/>
  <c r="P12" s="1"/>
  <c r="P7"/>
  <c r="N6"/>
  <c r="Q6"/>
  <c r="N12"/>
  <c r="I12"/>
  <c r="L12"/>
  <c r="D12"/>
  <c r="G12"/>
  <c r="Q5"/>
  <c r="Q7"/>
  <c r="Q9"/>
  <c r="Q11"/>
  <c r="N5"/>
  <c r="P5"/>
  <c r="K12"/>
  <c r="P10" i="8"/>
  <c r="N10"/>
  <c r="Q10"/>
  <c r="M12"/>
  <c r="Q9"/>
  <c r="N8"/>
  <c r="Q8"/>
  <c r="N7"/>
  <c r="F12"/>
  <c r="Q7"/>
  <c r="N6"/>
  <c r="Q6"/>
  <c r="I12"/>
  <c r="L12"/>
  <c r="Q5"/>
  <c r="D12"/>
  <c r="G12"/>
  <c r="N5"/>
  <c r="P5"/>
  <c r="P7"/>
  <c r="P9"/>
  <c r="P11"/>
  <c r="K12"/>
  <c r="O12"/>
  <c r="M12" i="7"/>
  <c r="N10"/>
  <c r="Q10"/>
  <c r="Q9"/>
  <c r="P8"/>
  <c r="N8"/>
  <c r="Q8"/>
  <c r="N7"/>
  <c r="Q7"/>
  <c r="P6"/>
  <c r="I12"/>
  <c r="Q6"/>
  <c r="N6"/>
  <c r="D12"/>
  <c r="L12"/>
  <c r="G12"/>
  <c r="N5"/>
  <c r="P5"/>
  <c r="P7"/>
  <c r="P9"/>
  <c r="P11"/>
  <c r="K12"/>
  <c r="O12"/>
  <c r="M12" i="6"/>
  <c r="P10"/>
  <c r="Q9"/>
  <c r="N8"/>
  <c r="Q7"/>
  <c r="N6"/>
  <c r="L12"/>
  <c r="Q5"/>
  <c r="F12"/>
  <c r="Q6"/>
  <c r="Q8"/>
  <c r="Q10"/>
  <c r="P11"/>
  <c r="G12"/>
  <c r="K12"/>
  <c r="O12"/>
  <c r="N12" s="1"/>
  <c r="P10" i="4"/>
  <c r="Q10"/>
  <c r="N10"/>
  <c r="O12"/>
  <c r="N12" s="1"/>
  <c r="N9"/>
  <c r="P8"/>
  <c r="N8"/>
  <c r="Q8"/>
  <c r="N7"/>
  <c r="Q6"/>
  <c r="I12"/>
  <c r="L12"/>
  <c r="F12"/>
  <c r="G12"/>
  <c r="D12"/>
  <c r="Q5"/>
  <c r="N5"/>
  <c r="P5"/>
  <c r="P7"/>
  <c r="P9"/>
  <c r="P11"/>
  <c r="K12"/>
  <c r="N12" i="17" l="1"/>
  <c r="P12"/>
  <c r="Q12"/>
  <c r="P12" i="16"/>
  <c r="Q12"/>
  <c r="N12"/>
  <c r="N12" i="15"/>
  <c r="P12"/>
  <c r="Q12"/>
  <c r="P12" i="14"/>
  <c r="Q12"/>
  <c r="N12"/>
  <c r="P12" i="13"/>
  <c r="Q12"/>
  <c r="N12"/>
  <c r="P12" i="12"/>
  <c r="Q12"/>
  <c r="N12"/>
  <c r="P12" i="11"/>
  <c r="Q12"/>
  <c r="P12" i="10"/>
  <c r="Q12"/>
  <c r="N12"/>
  <c r="Q12" i="9"/>
  <c r="P12" i="8"/>
  <c r="Q12"/>
  <c r="N12"/>
  <c r="P12" i="7"/>
  <c r="Q12"/>
  <c r="N12"/>
  <c r="P12" i="6"/>
  <c r="Q12"/>
  <c r="P12" i="4"/>
  <c r="Q12"/>
</calcChain>
</file>

<file path=xl/sharedStrings.xml><?xml version="1.0" encoding="utf-8"?>
<sst xmlns="http://schemas.openxmlformats.org/spreadsheetml/2006/main" count="390" uniqueCount="31">
  <si>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</si>
  <si>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</si>
  <si>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</si>
  <si>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</si>
  <si>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</si>
  <si>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</si>
  <si>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</si>
  <si>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</si>
  <si>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</si>
  <si>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</si>
  <si>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</si>
  <si>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</si>
  <si>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</si>
  <si>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</si>
  <si>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</si>
  <si>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</si>
  <si>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</si>
  <si>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2010 bis zum 30. September 2011, unterteilt nach Zuständigkeitsbereichen und Geschlecht
 in Bad Hersfeld</t>
  </si>
  <si>
    <t>Quelle: Bundesinstitut für Berufsbildung, Erhebung zum 30. September 2011</t>
  </si>
  <si>
    <t>Neu abgeschlossene Ausbildungsverträge vom 01. Oktober 2010 bis zum 30. September 2011, unterteilt nach Zuständigkeitsbereichen und Geschlecht
 in Darmstadt</t>
  </si>
  <si>
    <t>Neu abgeschlossene Ausbildungsverträge vom 01. Oktober 2010 bis zum 30. September 2011, unterteilt nach Zuständigkeitsbereichen und Geschlecht
 in Frankfurt am Main</t>
  </si>
  <si>
    <t>Neu abgeschlossene Ausbildungsverträge vom 01. Oktober 2010 bis zum 30. September 2011, unterteilt nach Zuständigkeitsbereichen und Geschlecht
 in Fulda</t>
  </si>
  <si>
    <t>Neu abgeschlossene Ausbildungsverträge vom 01. Oktober 2010 bis zum 30. September 2011, unterteilt nach Zuständigkeitsbereichen und Geschlecht
 in Giessen</t>
  </si>
  <si>
    <t>Neu abgeschlossene Ausbildungsverträge vom 01. Oktober 2010 bis zum 30. September 2011, unterteilt nach Zuständigkeitsbereichen und Geschlecht
 in Hanau</t>
  </si>
  <si>
    <t>Neu abgeschlossene Ausbildungsverträge vom 01. Oktober 2010 bis zum 30. September 2011, unterteilt nach Zuständigkeitsbereichen und Geschlecht
 in Kassel</t>
  </si>
  <si>
    <t>Neu abgeschlossene Ausbildungsverträge vom 01. Oktober 2010 bis zum 30. September 2011, unterteilt nach Zuständigkeitsbereichen und Geschlecht
 in Korbach</t>
  </si>
  <si>
    <t>Neu abgeschlossene Ausbildungsverträge vom 01. Oktober 2010 bis zum 30. September 2011, unterteilt nach Zuständigkeitsbereichen und Geschlecht
 in Limburg</t>
  </si>
  <si>
    <t>Neu abgeschlossene Ausbildungsverträge vom 01. Oktober 2010 bis zum 30. September 2011, unterteilt nach Zuständigkeitsbereichen und Geschlecht
 in Marburg</t>
  </si>
  <si>
    <t>Neu abgeschlossene Ausbildungsverträge vom 01. Oktober 2010 bis zum 30. September 2011, unterteilt nach Zuständigkeitsbereichen und Geschlecht
 in Offenbach</t>
  </si>
  <si>
    <t>Neu abgeschlossene Ausbildungsverträge vom 01. Oktober 2010 bis zum 30. September 2011, unterteilt nach Zuständigkeitsbereichen und Geschlecht
 in Wetzlar</t>
  </si>
  <si>
    <t>Neu abgeschlossene Ausbildungsverträge vom 01. Oktober 2010 bis zum 30. September 2011, unterteilt nach Zuständigkeitsbereichen und Geschlecht
 in Wiesbaden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</si>
</sst>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49" fontId="1" fillId="0" borderId="0" xfId="1" applyNumberFormat="1" applyFill="1" applyBorder="1" applyAlignment="1">
      <alignment horizontal="left"/>
    </xf>
    <xf numFmtId="49" fontId="1" fillId="0" borderId="0" xfId="1" applyNumberFormat="1" applyFill="1" applyBorder="1" applyAlignment="1">
      <alignment horizontal="left"/>
    </xf>
    <xf numFmtId="164" fontId="1" fillId="0" borderId="0" xfId="1" applyNumberFormat="1" applyFill="1"/>
    <xf numFmtId="3" fontId="1" fillId="0" borderId="0" xfId="1" applyNumberFormat="1" applyFill="1"/>
    <xf numFmtId="164" fontId="1" fillId="0" borderId="0" xfId="1" applyNumberFormat="1" applyFill="1" applyAlignment="1">
      <alignment horizontal="center"/>
    </xf>
    <xf numFmtId="0" fontId="1" fillId="0" borderId="0" xfId="1" applyFill="1"/>
    <xf numFmtId="4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0.doc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1.doc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2.doc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3.doc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4.doc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5.doc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6.doc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7.doc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8.doc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9.doc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424</v>
      </c>
      <c r="D5" s="24">
        <f t="shared" ref="D5:D12" si="0">IF(C5+E5&lt;&gt;0,100*(C5/(C5+E5)),".")</f>
        <v>63.759398496240607</v>
      </c>
      <c r="E5" s="23">
        <v>241</v>
      </c>
      <c r="F5" s="24">
        <f t="shared" ref="F5:F12" si="1">IF(E5+C5&lt;&gt;0,100*(E5/(E5+C5)),".")</f>
        <v>36.2406015037594</v>
      </c>
      <c r="G5" s="25">
        <f>E5+C5</f>
        <v>665</v>
      </c>
      <c r="H5" s="23">
        <v>40</v>
      </c>
      <c r="I5" s="24">
        <f t="shared" ref="I5:I12" si="2">IF(H5+J5&lt;&gt;0,100*(H5/(H5+J5)),".")</f>
        <v>51.94805194805194</v>
      </c>
      <c r="J5" s="23">
        <v>37</v>
      </c>
      <c r="K5" s="24">
        <f t="shared" ref="K5:K12" si="3">IF(J5+H5&lt;&gt;0,100*(J5/(J5+H5)),".")</f>
        <v>48.051948051948052</v>
      </c>
      <c r="L5" s="25">
        <f>J5+H5</f>
        <v>77</v>
      </c>
      <c r="M5" s="23">
        <v>464</v>
      </c>
      <c r="N5" s="24">
        <f t="shared" ref="N5:N12" si="4">IF(M5+O5&lt;&gt;0,100*(M5/(M5+O5)),".")</f>
        <v>62.533692722371967</v>
      </c>
      <c r="O5" s="23">
        <v>278</v>
      </c>
      <c r="P5" s="26">
        <f t="shared" ref="P5:P12" si="5">IF(O5+M5&lt;&gt;0,100*(O5/(O5+M5)),".")</f>
        <v>37.466307277628033</v>
      </c>
      <c r="Q5" s="25">
        <f>O5+M5</f>
        <v>742</v>
      </c>
    </row>
    <row r="6" spans="1:17" ht="15" customHeight="1">
      <c r="A6" s="21"/>
      <c r="B6" s="22" t="s">
        <v>9</v>
      </c>
      <c r="C6" s="23">
        <v>249</v>
      </c>
      <c r="D6" s="24">
        <f t="shared" si="0"/>
        <v>82.178217821782169</v>
      </c>
      <c r="E6" s="23">
        <v>54</v>
      </c>
      <c r="F6" s="24">
        <f t="shared" si="1"/>
        <v>17.82178217821782</v>
      </c>
      <c r="G6" s="25">
        <f>E6+C6</f>
        <v>303</v>
      </c>
      <c r="H6" s="23">
        <v>49</v>
      </c>
      <c r="I6" s="24">
        <f t="shared" si="2"/>
        <v>79.032258064516128</v>
      </c>
      <c r="J6" s="23">
        <v>13</v>
      </c>
      <c r="K6" s="24">
        <f t="shared" si="3"/>
        <v>20.967741935483872</v>
      </c>
      <c r="L6" s="25">
        <f>J6+H6</f>
        <v>62</v>
      </c>
      <c r="M6" s="23">
        <v>298</v>
      </c>
      <c r="N6" s="24">
        <f t="shared" si="4"/>
        <v>81.643835616438352</v>
      </c>
      <c r="O6" s="23">
        <v>67</v>
      </c>
      <c r="P6" s="26">
        <f t="shared" si="5"/>
        <v>18.356164383561644</v>
      </c>
      <c r="Q6" s="25">
        <f>O6+M6</f>
        <v>365</v>
      </c>
    </row>
    <row r="7" spans="1:17" ht="15" customHeight="1">
      <c r="A7" s="21"/>
      <c r="B7" s="22" t="s">
        <v>10</v>
      </c>
      <c r="C7" s="23">
        <v>11</v>
      </c>
      <c r="D7" s="24">
        <f t="shared" si="0"/>
        <v>32.352941176470587</v>
      </c>
      <c r="E7" s="23">
        <v>23</v>
      </c>
      <c r="F7" s="24">
        <f t="shared" si="1"/>
        <v>67.64705882352942</v>
      </c>
      <c r="G7" s="25">
        <f t="shared" ref="G7:G12" si="6">E7+C7</f>
        <v>34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11</v>
      </c>
      <c r="N7" s="24">
        <f t="shared" si="4"/>
        <v>32.352941176470587</v>
      </c>
      <c r="O7" s="23">
        <v>23</v>
      </c>
      <c r="P7" s="26">
        <f t="shared" si="5"/>
        <v>67.64705882352942</v>
      </c>
      <c r="Q7" s="25">
        <f t="shared" ref="Q7:Q12" si="8">O7+M7</f>
        <v>34</v>
      </c>
    </row>
    <row r="8" spans="1:17" ht="15" customHeight="1">
      <c r="A8" s="21"/>
      <c r="B8" s="22" t="s">
        <v>11</v>
      </c>
      <c r="C8" s="23">
        <v>5</v>
      </c>
      <c r="D8" s="24">
        <f t="shared" si="0"/>
        <v>83.333333333333343</v>
      </c>
      <c r="E8" s="23">
        <v>1</v>
      </c>
      <c r="F8" s="24">
        <f t="shared" si="1"/>
        <v>16.666666666666664</v>
      </c>
      <c r="G8" s="25">
        <f t="shared" si="6"/>
        <v>6</v>
      </c>
      <c r="H8" s="23">
        <v>2</v>
      </c>
      <c r="I8" s="24">
        <f t="shared" si="2"/>
        <v>50</v>
      </c>
      <c r="J8" s="23">
        <v>2</v>
      </c>
      <c r="K8" s="24">
        <f t="shared" si="3"/>
        <v>50</v>
      </c>
      <c r="L8" s="25">
        <f t="shared" si="7"/>
        <v>4</v>
      </c>
      <c r="M8" s="23">
        <v>7</v>
      </c>
      <c r="N8" s="24">
        <f t="shared" si="4"/>
        <v>70</v>
      </c>
      <c r="O8" s="23">
        <v>3</v>
      </c>
      <c r="P8" s="26">
        <f t="shared" si="5"/>
        <v>30</v>
      </c>
      <c r="Q8" s="25">
        <f t="shared" si="8"/>
        <v>10</v>
      </c>
    </row>
    <row r="9" spans="1:17" ht="15" customHeight="1">
      <c r="A9" s="21"/>
      <c r="B9" s="22" t="s">
        <v>12</v>
      </c>
      <c r="C9" s="23">
        <v>3</v>
      </c>
      <c r="D9" s="24">
        <f t="shared" si="0"/>
        <v>3.4883720930232558</v>
      </c>
      <c r="E9" s="23">
        <v>83</v>
      </c>
      <c r="F9" s="24">
        <f t="shared" si="1"/>
        <v>96.511627906976756</v>
      </c>
      <c r="G9" s="25">
        <f t="shared" si="6"/>
        <v>86</v>
      </c>
      <c r="H9" s="23">
        <v>1</v>
      </c>
      <c r="I9" s="24">
        <f t="shared" si="2"/>
        <v>50</v>
      </c>
      <c r="J9" s="23">
        <v>1</v>
      </c>
      <c r="K9" s="24">
        <f t="shared" si="3"/>
        <v>50</v>
      </c>
      <c r="L9" s="25">
        <f t="shared" si="7"/>
        <v>2</v>
      </c>
      <c r="M9" s="23">
        <v>4</v>
      </c>
      <c r="N9" s="24">
        <f t="shared" si="4"/>
        <v>4.5454545454545459</v>
      </c>
      <c r="O9" s="23">
        <v>84</v>
      </c>
      <c r="P9" s="26">
        <f t="shared" si="5"/>
        <v>95.454545454545453</v>
      </c>
      <c r="Q9" s="25">
        <f t="shared" si="8"/>
        <v>88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6"/>
        <v>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 t="str">
        <f t="shared" si="4"/>
        <v>.</v>
      </c>
      <c r="O10" s="23">
        <v>0</v>
      </c>
      <c r="P10" s="26" t="str">
        <f t="shared" si="5"/>
        <v>.</v>
      </c>
      <c r="Q10" s="25">
        <f t="shared" si="8"/>
        <v>0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692</v>
      </c>
      <c r="D12" s="34">
        <f t="shared" si="0"/>
        <v>63.25411334552102</v>
      </c>
      <c r="E12" s="33">
        <f>SUM(E5:E11)</f>
        <v>402</v>
      </c>
      <c r="F12" s="34">
        <f t="shared" si="1"/>
        <v>36.74588665447898</v>
      </c>
      <c r="G12" s="35">
        <f t="shared" si="6"/>
        <v>1094</v>
      </c>
      <c r="H12" s="33">
        <f>SUM(H5:H11)</f>
        <v>92</v>
      </c>
      <c r="I12" s="34">
        <f t="shared" si="2"/>
        <v>63.448275862068968</v>
      </c>
      <c r="J12" s="33">
        <f>SUM(J5:J11)</f>
        <v>53</v>
      </c>
      <c r="K12" s="34">
        <f t="shared" si="3"/>
        <v>36.551724137931032</v>
      </c>
      <c r="L12" s="35">
        <f t="shared" si="7"/>
        <v>145</v>
      </c>
      <c r="M12" s="33">
        <f>SUM(M5:M11)</f>
        <v>784</v>
      </c>
      <c r="N12" s="34">
        <f t="shared" si="4"/>
        <v>63.276836158192097</v>
      </c>
      <c r="O12" s="33">
        <f>SUM(O5:O11)</f>
        <v>455</v>
      </c>
      <c r="P12" s="36">
        <f t="shared" si="5"/>
        <v>36.72316384180791</v>
      </c>
      <c r="Q12" s="35">
        <f t="shared" si="8"/>
        <v>1239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14.12.2011&amp;RBad Hersfeld</oddHeader>
    <oddFooter>&amp;R&amp;10Tabelle 41.2 mw</oddFooter>
  </headerFooter>
  <legacyDrawing r:id="rId2"/>
  <oleObjects>
    <oleObject progId="Word.Document.8" shapeId="1025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9" sqref="A9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461</v>
      </c>
      <c r="D5" s="24">
        <f t="shared" ref="D5:D12" si="0">IF(C5+E5&lt;&gt;0,100*(C5/(C5+E5)),".")</f>
        <v>62.129380053908356</v>
      </c>
      <c r="E5" s="23">
        <v>281</v>
      </c>
      <c r="F5" s="24">
        <f t="shared" ref="F5:F12" si="1">IF(E5+C5&lt;&gt;0,100*(E5/(E5+C5)),".")</f>
        <v>37.870619946091644</v>
      </c>
      <c r="G5" s="25">
        <f>E5+C5</f>
        <v>742</v>
      </c>
      <c r="H5" s="23">
        <v>61</v>
      </c>
      <c r="I5" s="24">
        <f t="shared" ref="I5:I12" si="2">IF(H5+J5&lt;&gt;0,100*(H5/(H5+J5)),".")</f>
        <v>62.244897959183675</v>
      </c>
      <c r="J5" s="23">
        <v>37</v>
      </c>
      <c r="K5" s="24">
        <f t="shared" ref="K5:K12" si="3">IF(J5+H5&lt;&gt;0,100*(J5/(J5+H5)),".")</f>
        <v>37.755102040816325</v>
      </c>
      <c r="L5" s="25">
        <f>J5+H5</f>
        <v>98</v>
      </c>
      <c r="M5" s="23">
        <v>522</v>
      </c>
      <c r="N5" s="24">
        <f t="shared" ref="N5:N12" si="4">IF(M5+O5&lt;&gt;0,100*(M5/(M5+O5)),".")</f>
        <v>62.142857142857146</v>
      </c>
      <c r="O5" s="23">
        <v>318</v>
      </c>
      <c r="P5" s="26">
        <f t="shared" ref="P5:P12" si="5">IF(O5+M5&lt;&gt;0,100*(O5/(O5+M5)),".")</f>
        <v>37.857142857142854</v>
      </c>
      <c r="Q5" s="25">
        <f>O5+M5</f>
        <v>840</v>
      </c>
    </row>
    <row r="6" spans="1:17" ht="15" customHeight="1">
      <c r="A6" s="21"/>
      <c r="B6" s="22" t="s">
        <v>9</v>
      </c>
      <c r="C6" s="23">
        <v>292</v>
      </c>
      <c r="D6" s="24">
        <f t="shared" si="0"/>
        <v>76.041666666666657</v>
      </c>
      <c r="E6" s="23">
        <v>92</v>
      </c>
      <c r="F6" s="24">
        <f t="shared" si="1"/>
        <v>23.958333333333336</v>
      </c>
      <c r="G6" s="25">
        <f>E6+C6</f>
        <v>384</v>
      </c>
      <c r="H6" s="23">
        <v>66</v>
      </c>
      <c r="I6" s="24">
        <f t="shared" si="2"/>
        <v>73.333333333333329</v>
      </c>
      <c r="J6" s="23">
        <v>24</v>
      </c>
      <c r="K6" s="24">
        <f t="shared" si="3"/>
        <v>26.666666666666668</v>
      </c>
      <c r="L6" s="25">
        <f>J6+H6</f>
        <v>90</v>
      </c>
      <c r="M6" s="23">
        <v>358</v>
      </c>
      <c r="N6" s="24">
        <f t="shared" si="4"/>
        <v>75.527426160337555</v>
      </c>
      <c r="O6" s="23">
        <v>116</v>
      </c>
      <c r="P6" s="26">
        <f t="shared" si="5"/>
        <v>24.472573839662449</v>
      </c>
      <c r="Q6" s="25">
        <f>O6+M6</f>
        <v>474</v>
      </c>
    </row>
    <row r="7" spans="1:17" ht="15" customHeight="1">
      <c r="A7" s="21"/>
      <c r="B7" s="22" t="s">
        <v>10</v>
      </c>
      <c r="C7" s="23">
        <v>19</v>
      </c>
      <c r="D7" s="24">
        <f t="shared" si="0"/>
        <v>43.18181818181818</v>
      </c>
      <c r="E7" s="23">
        <v>25</v>
      </c>
      <c r="F7" s="24">
        <f t="shared" si="1"/>
        <v>56.81818181818182</v>
      </c>
      <c r="G7" s="25">
        <f t="shared" ref="G7:G12" si="6">E7+C7</f>
        <v>44</v>
      </c>
      <c r="H7" s="23">
        <v>0</v>
      </c>
      <c r="I7" s="24">
        <f t="shared" si="2"/>
        <v>0</v>
      </c>
      <c r="J7" s="23">
        <v>1</v>
      </c>
      <c r="K7" s="24">
        <f t="shared" si="3"/>
        <v>100</v>
      </c>
      <c r="L7" s="25">
        <f t="shared" ref="L7:L12" si="7">J7+H7</f>
        <v>1</v>
      </c>
      <c r="M7" s="23">
        <v>19</v>
      </c>
      <c r="N7" s="24">
        <f t="shared" si="4"/>
        <v>42.222222222222221</v>
      </c>
      <c r="O7" s="23">
        <v>26</v>
      </c>
      <c r="P7" s="26">
        <f t="shared" si="5"/>
        <v>57.777777777777771</v>
      </c>
      <c r="Q7" s="25">
        <f t="shared" ref="Q7:Q12" si="8">O7+M7</f>
        <v>45</v>
      </c>
    </row>
    <row r="8" spans="1:17" ht="15" customHeight="1">
      <c r="A8" s="21"/>
      <c r="B8" s="22" t="s">
        <v>11</v>
      </c>
      <c r="C8" s="23">
        <v>17</v>
      </c>
      <c r="D8" s="24">
        <f t="shared" si="0"/>
        <v>70.833333333333343</v>
      </c>
      <c r="E8" s="23">
        <v>7</v>
      </c>
      <c r="F8" s="24">
        <f t="shared" si="1"/>
        <v>29.166666666666668</v>
      </c>
      <c r="G8" s="25">
        <f t="shared" si="6"/>
        <v>24</v>
      </c>
      <c r="H8" s="23">
        <v>8</v>
      </c>
      <c r="I8" s="24">
        <f t="shared" si="2"/>
        <v>88.888888888888886</v>
      </c>
      <c r="J8" s="23">
        <v>1</v>
      </c>
      <c r="K8" s="24">
        <f t="shared" si="3"/>
        <v>11.111111111111111</v>
      </c>
      <c r="L8" s="25">
        <f t="shared" si="7"/>
        <v>9</v>
      </c>
      <c r="M8" s="23">
        <v>25</v>
      </c>
      <c r="N8" s="24">
        <f t="shared" si="4"/>
        <v>75.757575757575751</v>
      </c>
      <c r="O8" s="23">
        <v>8</v>
      </c>
      <c r="P8" s="26">
        <f t="shared" si="5"/>
        <v>24.242424242424242</v>
      </c>
      <c r="Q8" s="25">
        <f t="shared" si="8"/>
        <v>33</v>
      </c>
    </row>
    <row r="9" spans="1:17" ht="15" customHeight="1">
      <c r="A9" s="21"/>
      <c r="B9" s="22" t="s">
        <v>12</v>
      </c>
      <c r="C9" s="23">
        <v>6</v>
      </c>
      <c r="D9" s="24">
        <f t="shared" si="0"/>
        <v>5.3571428571428568</v>
      </c>
      <c r="E9" s="23">
        <v>106</v>
      </c>
      <c r="F9" s="24">
        <f t="shared" si="1"/>
        <v>94.642857142857139</v>
      </c>
      <c r="G9" s="25">
        <f t="shared" si="6"/>
        <v>112</v>
      </c>
      <c r="H9" s="23">
        <v>0</v>
      </c>
      <c r="I9" s="24">
        <f t="shared" si="2"/>
        <v>0</v>
      </c>
      <c r="J9" s="23">
        <v>4</v>
      </c>
      <c r="K9" s="24">
        <f t="shared" si="3"/>
        <v>100</v>
      </c>
      <c r="L9" s="25">
        <f t="shared" si="7"/>
        <v>4</v>
      </c>
      <c r="M9" s="23">
        <v>6</v>
      </c>
      <c r="N9" s="24">
        <f t="shared" si="4"/>
        <v>5.1724137931034484</v>
      </c>
      <c r="O9" s="23">
        <v>110</v>
      </c>
      <c r="P9" s="26">
        <f t="shared" si="5"/>
        <v>94.827586206896555</v>
      </c>
      <c r="Q9" s="25">
        <f t="shared" si="8"/>
        <v>116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6"/>
        <v>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f t="shared" ref="M5:M11" si="9">C10+H10</f>
        <v>0</v>
      </c>
      <c r="N10" s="24" t="str">
        <f t="shared" si="4"/>
        <v>.</v>
      </c>
      <c r="O10" s="23">
        <f t="shared" ref="O5:O11" si="10">E10+J10</f>
        <v>0</v>
      </c>
      <c r="P10" s="26" t="str">
        <f t="shared" si="5"/>
        <v>.</v>
      </c>
      <c r="Q10" s="25">
        <f t="shared" si="8"/>
        <v>0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si="9"/>
        <v>0</v>
      </c>
      <c r="N11" s="29" t="str">
        <f t="shared" si="4"/>
        <v>.</v>
      </c>
      <c r="O11" s="28">
        <f t="shared" si="10"/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795</v>
      </c>
      <c r="D12" s="34">
        <f t="shared" si="0"/>
        <v>60.872894333843796</v>
      </c>
      <c r="E12" s="33">
        <f>SUM(E5:E11)</f>
        <v>511</v>
      </c>
      <c r="F12" s="34">
        <f t="shared" si="1"/>
        <v>39.127105666156204</v>
      </c>
      <c r="G12" s="35">
        <f t="shared" si="6"/>
        <v>1306</v>
      </c>
      <c r="H12" s="33">
        <f>SUM(H5:H11)</f>
        <v>135</v>
      </c>
      <c r="I12" s="34">
        <f t="shared" si="2"/>
        <v>66.831683168316829</v>
      </c>
      <c r="J12" s="33">
        <f>SUM(J5:J11)</f>
        <v>67</v>
      </c>
      <c r="K12" s="34">
        <f t="shared" si="3"/>
        <v>33.168316831683171</v>
      </c>
      <c r="L12" s="35">
        <f t="shared" si="7"/>
        <v>202</v>
      </c>
      <c r="M12" s="33">
        <f>SUM(M5:M11)</f>
        <v>930</v>
      </c>
      <c r="N12" s="34">
        <f t="shared" si="4"/>
        <v>61.671087533156502</v>
      </c>
      <c r="O12" s="33">
        <f>SUM(O5:O11)</f>
        <v>578</v>
      </c>
      <c r="P12" s="36">
        <f t="shared" si="5"/>
        <v>38.328912466843498</v>
      </c>
      <c r="Q12" s="35">
        <f t="shared" si="8"/>
        <v>1508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14.12.2011&amp;RMarburg</oddHeader>
    <oddFooter>&amp;R&amp;10Tabelle 41.2 mw</oddFooter>
  </headerFooter>
  <legacyDrawing r:id="rId2"/>
  <oleObjects>
    <oleObject progId="Word.Document.8" shapeId="11265" r:id="rId3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9" sqref="A9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598</v>
      </c>
      <c r="D5" s="24">
        <f t="shared" ref="D5:D12" si="0">IF(C5+E5&lt;&gt;0,100*(C5/(C5+E5)),".")</f>
        <v>61.020408163265301</v>
      </c>
      <c r="E5" s="23">
        <v>382</v>
      </c>
      <c r="F5" s="24">
        <f t="shared" ref="F5:F12" si="1">IF(E5+C5&lt;&gt;0,100*(E5/(E5+C5)),".")</f>
        <v>38.979591836734699</v>
      </c>
      <c r="G5" s="25">
        <f>E5+C5</f>
        <v>980</v>
      </c>
      <c r="H5" s="23">
        <v>52</v>
      </c>
      <c r="I5" s="24">
        <f t="shared" ref="I5:I12" si="2">IF(H5+J5&lt;&gt;0,100*(H5/(H5+J5)),".")</f>
        <v>55.319148936170215</v>
      </c>
      <c r="J5" s="23">
        <v>42</v>
      </c>
      <c r="K5" s="24">
        <f t="shared" ref="K5:K12" si="3">IF(J5+H5&lt;&gt;0,100*(J5/(J5+H5)),".")</f>
        <v>44.680851063829785</v>
      </c>
      <c r="L5" s="25">
        <f>J5+H5</f>
        <v>94</v>
      </c>
      <c r="M5" s="23">
        <v>650</v>
      </c>
      <c r="N5" s="24">
        <f t="shared" ref="N5:N12" si="4">IF(M5+O5&lt;&gt;0,100*(M5/(M5+O5)),".")</f>
        <v>60.521415270018622</v>
      </c>
      <c r="O5" s="23">
        <v>424</v>
      </c>
      <c r="P5" s="26">
        <f t="shared" ref="P5:P12" si="5">IF(O5+M5&lt;&gt;0,100*(O5/(O5+M5)),".")</f>
        <v>39.478584729981378</v>
      </c>
      <c r="Q5" s="25">
        <f>O5+M5</f>
        <v>1074</v>
      </c>
    </row>
    <row r="6" spans="1:17" ht="15" customHeight="1">
      <c r="A6" s="21"/>
      <c r="B6" s="22" t="s">
        <v>9</v>
      </c>
      <c r="C6" s="23">
        <v>358</v>
      </c>
      <c r="D6" s="24">
        <f t="shared" si="0"/>
        <v>80.630630630630634</v>
      </c>
      <c r="E6" s="23">
        <v>86</v>
      </c>
      <c r="F6" s="24">
        <f t="shared" si="1"/>
        <v>19.36936936936937</v>
      </c>
      <c r="G6" s="25">
        <f>E6+C6</f>
        <v>444</v>
      </c>
      <c r="H6" s="23">
        <v>45</v>
      </c>
      <c r="I6" s="24">
        <f t="shared" si="2"/>
        <v>69.230769230769226</v>
      </c>
      <c r="J6" s="23">
        <v>20</v>
      </c>
      <c r="K6" s="24">
        <f t="shared" si="3"/>
        <v>30.76923076923077</v>
      </c>
      <c r="L6" s="25">
        <f>J6+H6</f>
        <v>65</v>
      </c>
      <c r="M6" s="23">
        <v>403</v>
      </c>
      <c r="N6" s="24">
        <f t="shared" si="4"/>
        <v>79.174852652259332</v>
      </c>
      <c r="O6" s="23">
        <v>106</v>
      </c>
      <c r="P6" s="26">
        <f t="shared" si="5"/>
        <v>20.825147347740668</v>
      </c>
      <c r="Q6" s="25">
        <f>O6+M6</f>
        <v>509</v>
      </c>
    </row>
    <row r="7" spans="1:17" ht="15" customHeight="1">
      <c r="A7" s="21"/>
      <c r="B7" s="22" t="s">
        <v>10</v>
      </c>
      <c r="C7" s="23">
        <v>11</v>
      </c>
      <c r="D7" s="24">
        <f t="shared" si="0"/>
        <v>27.500000000000004</v>
      </c>
      <c r="E7" s="23">
        <v>29</v>
      </c>
      <c r="F7" s="24">
        <f t="shared" si="1"/>
        <v>72.5</v>
      </c>
      <c r="G7" s="25">
        <f t="shared" ref="G7:G12" si="6">E7+C7</f>
        <v>40</v>
      </c>
      <c r="H7" s="23">
        <v>1</v>
      </c>
      <c r="I7" s="24">
        <f t="shared" si="2"/>
        <v>50</v>
      </c>
      <c r="J7" s="23">
        <v>1</v>
      </c>
      <c r="K7" s="24">
        <f t="shared" si="3"/>
        <v>50</v>
      </c>
      <c r="L7" s="25">
        <f t="shared" ref="L7:L12" si="7">J7+H7</f>
        <v>2</v>
      </c>
      <c r="M7" s="23">
        <v>12</v>
      </c>
      <c r="N7" s="24">
        <f t="shared" si="4"/>
        <v>28.571428571428569</v>
      </c>
      <c r="O7" s="23">
        <v>30</v>
      </c>
      <c r="P7" s="26">
        <f t="shared" si="5"/>
        <v>71.428571428571431</v>
      </c>
      <c r="Q7" s="25">
        <f t="shared" ref="Q7:Q12" si="8">O7+M7</f>
        <v>42</v>
      </c>
    </row>
    <row r="8" spans="1:17" ht="15" customHeight="1">
      <c r="A8" s="21"/>
      <c r="B8" s="22" t="s">
        <v>11</v>
      </c>
      <c r="C8" s="23">
        <v>31</v>
      </c>
      <c r="D8" s="24">
        <f t="shared" si="0"/>
        <v>93.939393939393938</v>
      </c>
      <c r="E8" s="23">
        <v>2</v>
      </c>
      <c r="F8" s="24">
        <f t="shared" si="1"/>
        <v>6.0606060606060606</v>
      </c>
      <c r="G8" s="25">
        <f t="shared" si="6"/>
        <v>33</v>
      </c>
      <c r="H8" s="23">
        <v>6</v>
      </c>
      <c r="I8" s="24">
        <f t="shared" si="2"/>
        <v>66.666666666666657</v>
      </c>
      <c r="J8" s="23">
        <v>3</v>
      </c>
      <c r="K8" s="24">
        <f t="shared" si="3"/>
        <v>33.333333333333329</v>
      </c>
      <c r="L8" s="25">
        <f t="shared" si="7"/>
        <v>9</v>
      </c>
      <c r="M8" s="23">
        <v>37</v>
      </c>
      <c r="N8" s="24">
        <f t="shared" si="4"/>
        <v>88.095238095238088</v>
      </c>
      <c r="O8" s="23">
        <v>5</v>
      </c>
      <c r="P8" s="26">
        <f t="shared" si="5"/>
        <v>11.904761904761903</v>
      </c>
      <c r="Q8" s="25">
        <f t="shared" si="8"/>
        <v>42</v>
      </c>
    </row>
    <row r="9" spans="1:17" ht="15" customHeight="1">
      <c r="A9" s="21"/>
      <c r="B9" s="22" t="s">
        <v>12</v>
      </c>
      <c r="C9" s="23">
        <v>10</v>
      </c>
      <c r="D9" s="24">
        <f t="shared" si="0"/>
        <v>5.3475935828877006</v>
      </c>
      <c r="E9" s="23">
        <v>177</v>
      </c>
      <c r="F9" s="24">
        <f t="shared" si="1"/>
        <v>94.652406417112303</v>
      </c>
      <c r="G9" s="25">
        <f t="shared" si="6"/>
        <v>187</v>
      </c>
      <c r="H9" s="23">
        <v>0</v>
      </c>
      <c r="I9" s="24">
        <f t="shared" si="2"/>
        <v>0</v>
      </c>
      <c r="J9" s="23">
        <v>10</v>
      </c>
      <c r="K9" s="24">
        <f t="shared" si="3"/>
        <v>100</v>
      </c>
      <c r="L9" s="25">
        <f t="shared" si="7"/>
        <v>10</v>
      </c>
      <c r="M9" s="23">
        <v>10</v>
      </c>
      <c r="N9" s="24">
        <f t="shared" si="4"/>
        <v>5.0761421319796955</v>
      </c>
      <c r="O9" s="23">
        <v>187</v>
      </c>
      <c r="P9" s="26">
        <f t="shared" si="5"/>
        <v>94.923857868020306</v>
      </c>
      <c r="Q9" s="25">
        <f t="shared" si="8"/>
        <v>197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6"/>
        <v>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f t="shared" ref="M5:M11" si="9">C10+H10</f>
        <v>0</v>
      </c>
      <c r="N10" s="24" t="str">
        <f t="shared" si="4"/>
        <v>.</v>
      </c>
      <c r="O10" s="23">
        <f t="shared" ref="O5:O11" si="10">E10+J10</f>
        <v>0</v>
      </c>
      <c r="P10" s="26" t="str">
        <f t="shared" si="5"/>
        <v>.</v>
      </c>
      <c r="Q10" s="25">
        <f t="shared" si="8"/>
        <v>0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si="9"/>
        <v>0</v>
      </c>
      <c r="N11" s="29" t="str">
        <f t="shared" si="4"/>
        <v>.</v>
      </c>
      <c r="O11" s="28">
        <f t="shared" si="10"/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1008</v>
      </c>
      <c r="D12" s="34">
        <f t="shared" si="0"/>
        <v>59.857482185273156</v>
      </c>
      <c r="E12" s="33">
        <f>SUM(E5:E11)</f>
        <v>676</v>
      </c>
      <c r="F12" s="34">
        <f t="shared" si="1"/>
        <v>40.142517814726844</v>
      </c>
      <c r="G12" s="35">
        <f t="shared" si="6"/>
        <v>1684</v>
      </c>
      <c r="H12" s="33">
        <f>SUM(H5:H11)</f>
        <v>104</v>
      </c>
      <c r="I12" s="34">
        <f t="shared" si="2"/>
        <v>57.777777777777771</v>
      </c>
      <c r="J12" s="33">
        <f>SUM(J5:J11)</f>
        <v>76</v>
      </c>
      <c r="K12" s="34">
        <f t="shared" si="3"/>
        <v>42.222222222222221</v>
      </c>
      <c r="L12" s="35">
        <f t="shared" si="7"/>
        <v>180</v>
      </c>
      <c r="M12" s="33">
        <f>SUM(M5:M11)</f>
        <v>1112</v>
      </c>
      <c r="N12" s="34">
        <f t="shared" si="4"/>
        <v>59.656652360515018</v>
      </c>
      <c r="O12" s="33">
        <f>SUM(O5:O11)</f>
        <v>752</v>
      </c>
      <c r="P12" s="36">
        <f t="shared" si="5"/>
        <v>40.343347639484975</v>
      </c>
      <c r="Q12" s="35">
        <f t="shared" si="8"/>
        <v>1864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14.12.2011&amp;ROffenbach</oddHeader>
    <oddFooter>&amp;R&amp;10Tabelle 41.2 mw</oddFooter>
  </headerFooter>
  <legacyDrawing r:id="rId2"/>
  <oleObjects>
    <oleObject progId="Word.Document.8" shapeId="12289" r:id="rId3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966</v>
      </c>
      <c r="D5" s="24">
        <f t="shared" ref="D5:D12" si="0">IF(C5+E5&lt;&gt;0,100*(C5/(C5+E5)),".")</f>
        <v>69.546436285097187</v>
      </c>
      <c r="E5" s="23">
        <v>423</v>
      </c>
      <c r="F5" s="24">
        <f t="shared" ref="F5:F12" si="1">IF(E5+C5&lt;&gt;0,100*(E5/(E5+C5)),".")</f>
        <v>30.45356371490281</v>
      </c>
      <c r="G5" s="25">
        <f>E5+C5</f>
        <v>1389</v>
      </c>
      <c r="H5" s="23">
        <v>117</v>
      </c>
      <c r="I5" s="24">
        <f t="shared" ref="I5:I12" si="2">IF(H5+J5&lt;&gt;0,100*(H5/(H5+J5)),".")</f>
        <v>54.67289719626168</v>
      </c>
      <c r="J5" s="23">
        <v>97</v>
      </c>
      <c r="K5" s="24">
        <f t="shared" ref="K5:K12" si="3">IF(J5+H5&lt;&gt;0,100*(J5/(J5+H5)),".")</f>
        <v>45.32710280373832</v>
      </c>
      <c r="L5" s="25">
        <f>J5+H5</f>
        <v>214</v>
      </c>
      <c r="M5" s="23">
        <v>1083</v>
      </c>
      <c r="N5" s="24">
        <f t="shared" ref="N5:N12" si="4">IF(M5+O5&lt;&gt;0,100*(M5/(M5+O5)),".")</f>
        <v>67.560823456019961</v>
      </c>
      <c r="O5" s="23">
        <v>520</v>
      </c>
      <c r="P5" s="26">
        <f t="shared" ref="P5:P12" si="5">IF(O5+M5&lt;&gt;0,100*(O5/(O5+M5)),".")</f>
        <v>32.439176543980039</v>
      </c>
      <c r="Q5" s="25">
        <f>O5+M5</f>
        <v>1603</v>
      </c>
    </row>
    <row r="6" spans="1:17" ht="15" customHeight="1">
      <c r="A6" s="21"/>
      <c r="B6" s="22" t="s">
        <v>9</v>
      </c>
      <c r="C6" s="23">
        <v>373</v>
      </c>
      <c r="D6" s="24">
        <f t="shared" si="0"/>
        <v>80.215053763440864</v>
      </c>
      <c r="E6" s="23">
        <v>92</v>
      </c>
      <c r="F6" s="24">
        <f t="shared" si="1"/>
        <v>19.78494623655914</v>
      </c>
      <c r="G6" s="25">
        <f>E6+C6</f>
        <v>465</v>
      </c>
      <c r="H6" s="23">
        <v>85</v>
      </c>
      <c r="I6" s="24">
        <f t="shared" si="2"/>
        <v>76.576576576576571</v>
      </c>
      <c r="J6" s="23">
        <v>26</v>
      </c>
      <c r="K6" s="24">
        <f t="shared" si="3"/>
        <v>23.423423423423422</v>
      </c>
      <c r="L6" s="25">
        <f>J6+H6</f>
        <v>111</v>
      </c>
      <c r="M6" s="23">
        <v>458</v>
      </c>
      <c r="N6" s="24">
        <f t="shared" si="4"/>
        <v>79.513888888888886</v>
      </c>
      <c r="O6" s="23">
        <v>118</v>
      </c>
      <c r="P6" s="26">
        <f t="shared" si="5"/>
        <v>20.486111111111111</v>
      </c>
      <c r="Q6" s="25">
        <f>O6+M6</f>
        <v>576</v>
      </c>
    </row>
    <row r="7" spans="1:17" ht="15" customHeight="1">
      <c r="A7" s="21"/>
      <c r="B7" s="22" t="s">
        <v>10</v>
      </c>
      <c r="C7" s="23">
        <v>7</v>
      </c>
      <c r="D7" s="24">
        <f t="shared" si="0"/>
        <v>25</v>
      </c>
      <c r="E7" s="23">
        <v>21</v>
      </c>
      <c r="F7" s="24">
        <f t="shared" si="1"/>
        <v>75</v>
      </c>
      <c r="G7" s="25">
        <f t="shared" ref="G7:G12" si="6">E7+C7</f>
        <v>28</v>
      </c>
      <c r="H7" s="23">
        <v>1</v>
      </c>
      <c r="I7" s="24">
        <f t="shared" si="2"/>
        <v>100</v>
      </c>
      <c r="J7" s="23">
        <v>0</v>
      </c>
      <c r="K7" s="24">
        <f t="shared" si="3"/>
        <v>0</v>
      </c>
      <c r="L7" s="25">
        <f t="shared" ref="L7:L12" si="7">J7+H7</f>
        <v>1</v>
      </c>
      <c r="M7" s="23">
        <v>8</v>
      </c>
      <c r="N7" s="24">
        <f t="shared" si="4"/>
        <v>27.586206896551722</v>
      </c>
      <c r="O7" s="23">
        <v>21</v>
      </c>
      <c r="P7" s="26">
        <f t="shared" si="5"/>
        <v>72.41379310344827</v>
      </c>
      <c r="Q7" s="25">
        <f t="shared" ref="Q7:Q12" si="8">O7+M7</f>
        <v>29</v>
      </c>
    </row>
    <row r="8" spans="1:17" ht="15" customHeight="1">
      <c r="A8" s="21"/>
      <c r="B8" s="22" t="s">
        <v>11</v>
      </c>
      <c r="C8" s="23">
        <v>19</v>
      </c>
      <c r="D8" s="24">
        <f t="shared" si="0"/>
        <v>76</v>
      </c>
      <c r="E8" s="23">
        <v>6</v>
      </c>
      <c r="F8" s="24">
        <f t="shared" si="1"/>
        <v>24</v>
      </c>
      <c r="G8" s="25">
        <f t="shared" si="6"/>
        <v>25</v>
      </c>
      <c r="H8" s="23">
        <v>2</v>
      </c>
      <c r="I8" s="24">
        <f t="shared" si="2"/>
        <v>66.666666666666657</v>
      </c>
      <c r="J8" s="23">
        <v>1</v>
      </c>
      <c r="K8" s="24">
        <f t="shared" si="3"/>
        <v>33.333333333333329</v>
      </c>
      <c r="L8" s="25">
        <f t="shared" si="7"/>
        <v>3</v>
      </c>
      <c r="M8" s="23">
        <v>21</v>
      </c>
      <c r="N8" s="24">
        <f t="shared" si="4"/>
        <v>75</v>
      </c>
      <c r="O8" s="23">
        <v>7</v>
      </c>
      <c r="P8" s="26">
        <f t="shared" si="5"/>
        <v>25</v>
      </c>
      <c r="Q8" s="25">
        <f t="shared" si="8"/>
        <v>28</v>
      </c>
    </row>
    <row r="9" spans="1:17" ht="15" customHeight="1">
      <c r="A9" s="21"/>
      <c r="B9" s="22" t="s">
        <v>12</v>
      </c>
      <c r="C9" s="23">
        <v>4</v>
      </c>
      <c r="D9" s="24">
        <f t="shared" si="0"/>
        <v>2.9850746268656714</v>
      </c>
      <c r="E9" s="23">
        <v>130</v>
      </c>
      <c r="F9" s="24">
        <f t="shared" si="1"/>
        <v>97.014925373134332</v>
      </c>
      <c r="G9" s="25">
        <f t="shared" si="6"/>
        <v>134</v>
      </c>
      <c r="H9" s="23">
        <v>0</v>
      </c>
      <c r="I9" s="24">
        <f t="shared" si="2"/>
        <v>0</v>
      </c>
      <c r="J9" s="23">
        <v>11</v>
      </c>
      <c r="K9" s="24">
        <f t="shared" si="3"/>
        <v>100</v>
      </c>
      <c r="L9" s="25">
        <f t="shared" si="7"/>
        <v>11</v>
      </c>
      <c r="M9" s="23">
        <v>4</v>
      </c>
      <c r="N9" s="24">
        <f t="shared" si="4"/>
        <v>2.7586206896551726</v>
      </c>
      <c r="O9" s="23">
        <v>141</v>
      </c>
      <c r="P9" s="26">
        <f t="shared" si="5"/>
        <v>97.241379310344826</v>
      </c>
      <c r="Q9" s="25">
        <f t="shared" si="8"/>
        <v>145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6"/>
        <v>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 t="str">
        <f t="shared" si="4"/>
        <v>.</v>
      </c>
      <c r="O10" s="23">
        <v>0</v>
      </c>
      <c r="P10" s="26" t="str">
        <f t="shared" si="5"/>
        <v>.</v>
      </c>
      <c r="Q10" s="25">
        <f t="shared" si="8"/>
        <v>0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1369</v>
      </c>
      <c r="D12" s="34">
        <f t="shared" si="0"/>
        <v>67.074963253307203</v>
      </c>
      <c r="E12" s="33">
        <f>SUM(E5:E11)</f>
        <v>672</v>
      </c>
      <c r="F12" s="34">
        <f t="shared" si="1"/>
        <v>32.925036746692797</v>
      </c>
      <c r="G12" s="35">
        <f t="shared" si="6"/>
        <v>2041</v>
      </c>
      <c r="H12" s="33">
        <f>SUM(H5:H11)</f>
        <v>205</v>
      </c>
      <c r="I12" s="34">
        <f t="shared" si="2"/>
        <v>60.294117647058819</v>
      </c>
      <c r="J12" s="33">
        <f>SUM(J5:J11)</f>
        <v>135</v>
      </c>
      <c r="K12" s="34">
        <f t="shared" si="3"/>
        <v>39.705882352941174</v>
      </c>
      <c r="L12" s="35">
        <f t="shared" si="7"/>
        <v>340</v>
      </c>
      <c r="M12" s="33">
        <f>SUM(M5:M11)</f>
        <v>1574</v>
      </c>
      <c r="N12" s="34">
        <f t="shared" si="4"/>
        <v>66.106677866442681</v>
      </c>
      <c r="O12" s="33">
        <f>SUM(O5:O11)</f>
        <v>807</v>
      </c>
      <c r="P12" s="36">
        <f t="shared" si="5"/>
        <v>33.893322133557326</v>
      </c>
      <c r="Q12" s="35">
        <f t="shared" si="8"/>
        <v>2381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14.12.2011&amp;RWetzlar</oddHeader>
    <oddFooter>&amp;R&amp;10Tabelle 41.2 mw</oddFooter>
  </headerFooter>
  <legacyDrawing r:id="rId2"/>
  <oleObjects>
    <oleObject progId="Word.Document.8" shapeId="13313" r:id="rId3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9" sqref="A9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920</v>
      </c>
      <c r="D5" s="24">
        <f t="shared" ref="D5:D12" si="0">IF(C5+E5&lt;&gt;0,100*(C5/(C5+E5)),".")</f>
        <v>58.22784810126582</v>
      </c>
      <c r="E5" s="23">
        <v>660</v>
      </c>
      <c r="F5" s="24">
        <f t="shared" ref="F5:F12" si="1">IF(E5+C5&lt;&gt;0,100*(E5/(E5+C5)),".")</f>
        <v>41.77215189873418</v>
      </c>
      <c r="G5" s="25">
        <f>E5+C5</f>
        <v>1580</v>
      </c>
      <c r="H5" s="23">
        <v>105</v>
      </c>
      <c r="I5" s="24">
        <f t="shared" ref="I5:I12" si="2">IF(H5+J5&lt;&gt;0,100*(H5/(H5+J5)),".")</f>
        <v>53.030303030303031</v>
      </c>
      <c r="J5" s="23">
        <v>93</v>
      </c>
      <c r="K5" s="24">
        <f t="shared" ref="K5:K12" si="3">IF(J5+H5&lt;&gt;0,100*(J5/(J5+H5)),".")</f>
        <v>46.969696969696969</v>
      </c>
      <c r="L5" s="25">
        <f>J5+H5</f>
        <v>198</v>
      </c>
      <c r="M5" s="23">
        <v>1025</v>
      </c>
      <c r="N5" s="24">
        <f t="shared" ref="N5:N12" si="4">IF(M5+O5&lt;&gt;0,100*(M5/(M5+O5)),".")</f>
        <v>57.649043869516312</v>
      </c>
      <c r="O5" s="23">
        <v>753</v>
      </c>
      <c r="P5" s="26">
        <f t="shared" ref="P5:P12" si="5">IF(O5+M5&lt;&gt;0,100*(O5/(O5+M5)),".")</f>
        <v>42.350956130483688</v>
      </c>
      <c r="Q5" s="25">
        <f>O5+M5</f>
        <v>1778</v>
      </c>
    </row>
    <row r="6" spans="1:17" ht="15" customHeight="1">
      <c r="A6" s="21"/>
      <c r="B6" s="22" t="s">
        <v>9</v>
      </c>
      <c r="C6" s="23">
        <v>495</v>
      </c>
      <c r="D6" s="24">
        <f t="shared" si="0"/>
        <v>70.412517780938828</v>
      </c>
      <c r="E6" s="23">
        <v>208</v>
      </c>
      <c r="F6" s="24">
        <f t="shared" si="1"/>
        <v>29.587482219061169</v>
      </c>
      <c r="G6" s="25">
        <f>E6+C6</f>
        <v>703</v>
      </c>
      <c r="H6" s="23">
        <v>106</v>
      </c>
      <c r="I6" s="24">
        <f t="shared" si="2"/>
        <v>68.831168831168839</v>
      </c>
      <c r="J6" s="23">
        <v>48</v>
      </c>
      <c r="K6" s="24">
        <f t="shared" si="3"/>
        <v>31.168831168831169</v>
      </c>
      <c r="L6" s="25">
        <f>J6+H6</f>
        <v>154</v>
      </c>
      <c r="M6" s="23">
        <v>601</v>
      </c>
      <c r="N6" s="24">
        <f t="shared" si="4"/>
        <v>70.128354725787631</v>
      </c>
      <c r="O6" s="23">
        <v>256</v>
      </c>
      <c r="P6" s="26">
        <f t="shared" si="5"/>
        <v>29.871645274212366</v>
      </c>
      <c r="Q6" s="25">
        <f>O6+M6</f>
        <v>857</v>
      </c>
    </row>
    <row r="7" spans="1:17" ht="15" customHeight="1">
      <c r="A7" s="21"/>
      <c r="B7" s="22" t="s">
        <v>10</v>
      </c>
      <c r="C7" s="23">
        <v>44</v>
      </c>
      <c r="D7" s="24">
        <f t="shared" si="0"/>
        <v>33.082706766917291</v>
      </c>
      <c r="E7" s="23">
        <v>89</v>
      </c>
      <c r="F7" s="24">
        <f t="shared" si="1"/>
        <v>66.917293233082702</v>
      </c>
      <c r="G7" s="25">
        <f t="shared" ref="G7:G12" si="6">E7+C7</f>
        <v>133</v>
      </c>
      <c r="H7" s="23">
        <v>1</v>
      </c>
      <c r="I7" s="24">
        <f t="shared" si="2"/>
        <v>16.666666666666664</v>
      </c>
      <c r="J7" s="23">
        <v>5</v>
      </c>
      <c r="K7" s="24">
        <f t="shared" si="3"/>
        <v>83.333333333333343</v>
      </c>
      <c r="L7" s="25">
        <f t="shared" ref="L7:L12" si="7">J7+H7</f>
        <v>6</v>
      </c>
      <c r="M7" s="23">
        <v>45</v>
      </c>
      <c r="N7" s="24">
        <f t="shared" si="4"/>
        <v>32.374100719424462</v>
      </c>
      <c r="O7" s="23">
        <v>94</v>
      </c>
      <c r="P7" s="26">
        <f t="shared" si="5"/>
        <v>67.625899280575538</v>
      </c>
      <c r="Q7" s="25">
        <f t="shared" ref="Q7:Q12" si="8">O7+M7</f>
        <v>139</v>
      </c>
    </row>
    <row r="8" spans="1:17" ht="15" customHeight="1">
      <c r="A8" s="21"/>
      <c r="B8" s="22" t="s">
        <v>11</v>
      </c>
      <c r="C8" s="23">
        <v>41</v>
      </c>
      <c r="D8" s="24">
        <f t="shared" si="0"/>
        <v>70.689655172413794</v>
      </c>
      <c r="E8" s="23">
        <v>17</v>
      </c>
      <c r="F8" s="24">
        <f t="shared" si="1"/>
        <v>29.310344827586203</v>
      </c>
      <c r="G8" s="25">
        <f t="shared" si="6"/>
        <v>58</v>
      </c>
      <c r="H8" s="23">
        <v>18</v>
      </c>
      <c r="I8" s="24">
        <f t="shared" si="2"/>
        <v>69.230769230769226</v>
      </c>
      <c r="J8" s="23">
        <v>8</v>
      </c>
      <c r="K8" s="24">
        <f t="shared" si="3"/>
        <v>30.76923076923077</v>
      </c>
      <c r="L8" s="25">
        <f t="shared" si="7"/>
        <v>26</v>
      </c>
      <c r="M8" s="23">
        <v>59</v>
      </c>
      <c r="N8" s="24">
        <f t="shared" si="4"/>
        <v>70.238095238095227</v>
      </c>
      <c r="O8" s="23">
        <v>25</v>
      </c>
      <c r="P8" s="26">
        <f t="shared" si="5"/>
        <v>29.761904761904763</v>
      </c>
      <c r="Q8" s="25">
        <f t="shared" si="8"/>
        <v>84</v>
      </c>
    </row>
    <row r="9" spans="1:17" ht="15" customHeight="1">
      <c r="A9" s="21"/>
      <c r="B9" s="22" t="s">
        <v>12</v>
      </c>
      <c r="C9" s="23">
        <v>13</v>
      </c>
      <c r="D9" s="24">
        <f t="shared" si="0"/>
        <v>5.3278688524590159</v>
      </c>
      <c r="E9" s="23">
        <v>231</v>
      </c>
      <c r="F9" s="24">
        <f t="shared" si="1"/>
        <v>94.672131147540981</v>
      </c>
      <c r="G9" s="25">
        <f t="shared" si="6"/>
        <v>244</v>
      </c>
      <c r="H9" s="23">
        <v>0</v>
      </c>
      <c r="I9" s="24">
        <f t="shared" si="2"/>
        <v>0</v>
      </c>
      <c r="J9" s="23">
        <v>17</v>
      </c>
      <c r="K9" s="24">
        <f t="shared" si="3"/>
        <v>100</v>
      </c>
      <c r="L9" s="25">
        <f t="shared" si="7"/>
        <v>17</v>
      </c>
      <c r="M9" s="23">
        <v>13</v>
      </c>
      <c r="N9" s="24">
        <f t="shared" si="4"/>
        <v>4.980842911877394</v>
      </c>
      <c r="O9" s="23">
        <v>248</v>
      </c>
      <c r="P9" s="26">
        <f t="shared" si="5"/>
        <v>95.019157088122611</v>
      </c>
      <c r="Q9" s="25">
        <f t="shared" si="8"/>
        <v>261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6"/>
        <v>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f t="shared" ref="M5:M11" si="9">C10+H10</f>
        <v>0</v>
      </c>
      <c r="N10" s="24" t="str">
        <f t="shared" si="4"/>
        <v>.</v>
      </c>
      <c r="O10" s="23">
        <f t="shared" ref="O5:O11" si="10">E10+J10</f>
        <v>0</v>
      </c>
      <c r="P10" s="26" t="str">
        <f t="shared" si="5"/>
        <v>.</v>
      </c>
      <c r="Q10" s="25">
        <f t="shared" si="8"/>
        <v>0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si="9"/>
        <v>0</v>
      </c>
      <c r="N11" s="29" t="str">
        <f t="shared" si="4"/>
        <v>.</v>
      </c>
      <c r="O11" s="28">
        <f t="shared" si="10"/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1513</v>
      </c>
      <c r="D12" s="34">
        <f t="shared" si="0"/>
        <v>55.665930831493746</v>
      </c>
      <c r="E12" s="33">
        <f>SUM(E5:E11)</f>
        <v>1205</v>
      </c>
      <c r="F12" s="34">
        <f t="shared" si="1"/>
        <v>44.334069168506254</v>
      </c>
      <c r="G12" s="35">
        <f t="shared" si="6"/>
        <v>2718</v>
      </c>
      <c r="H12" s="33">
        <f>SUM(H5:H11)</f>
        <v>230</v>
      </c>
      <c r="I12" s="34">
        <f t="shared" si="2"/>
        <v>57.356608478802997</v>
      </c>
      <c r="J12" s="33">
        <f>SUM(J5:J11)</f>
        <v>171</v>
      </c>
      <c r="K12" s="34">
        <f t="shared" si="3"/>
        <v>42.643391521197003</v>
      </c>
      <c r="L12" s="35">
        <f t="shared" si="7"/>
        <v>401</v>
      </c>
      <c r="M12" s="33">
        <f>SUM(M5:M11)</f>
        <v>1743</v>
      </c>
      <c r="N12" s="34">
        <f t="shared" si="4"/>
        <v>55.883295928182108</v>
      </c>
      <c r="O12" s="33">
        <f>SUM(O5:O11)</f>
        <v>1376</v>
      </c>
      <c r="P12" s="36">
        <f t="shared" si="5"/>
        <v>44.116704071817892</v>
      </c>
      <c r="Q12" s="35">
        <f t="shared" si="8"/>
        <v>3119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14.12.2011&amp;RWiesbaden</oddHeader>
    <oddFooter>&amp;R&amp;10Tabelle 41.2 mw</oddFooter>
  </headerFooter>
  <legacyDrawing r:id="rId2"/>
  <oleObjects>
    <oleObject progId="Word.Document.8" shapeId="1433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1970</v>
      </c>
      <c r="D5" s="24">
        <f t="shared" ref="D5:D12" si="0">IF(C5+E5&lt;&gt;0,100*(C5/(C5+E5)),".")</f>
        <v>61.794228356336255</v>
      </c>
      <c r="E5" s="23">
        <v>1218</v>
      </c>
      <c r="F5" s="24">
        <f t="shared" ref="F5:F12" si="1">IF(E5+C5&lt;&gt;0,100*(E5/(E5+C5)),".")</f>
        <v>38.205771643663738</v>
      </c>
      <c r="G5" s="25">
        <f>E5+C5</f>
        <v>3188</v>
      </c>
      <c r="H5" s="23">
        <v>178</v>
      </c>
      <c r="I5" s="24">
        <f t="shared" ref="I5:I12" si="2">IF(H5+J5&lt;&gt;0,100*(H5/(H5+J5)),".")</f>
        <v>55.108359133126939</v>
      </c>
      <c r="J5" s="23">
        <v>145</v>
      </c>
      <c r="K5" s="24">
        <f t="shared" ref="K5:K12" si="3">IF(J5+H5&lt;&gt;0,100*(J5/(J5+H5)),".")</f>
        <v>44.891640866873068</v>
      </c>
      <c r="L5" s="25">
        <f>J5+H5</f>
        <v>323</v>
      </c>
      <c r="M5" s="23">
        <v>2148</v>
      </c>
      <c r="N5" s="24">
        <f t="shared" ref="N5:N12" si="4">IF(M5+O5&lt;&gt;0,100*(M5/(M5+O5)),".")</f>
        <v>61.179151238963257</v>
      </c>
      <c r="O5" s="23">
        <v>1363</v>
      </c>
      <c r="P5" s="26">
        <f t="shared" ref="P5:P12" si="5">IF(O5+M5&lt;&gt;0,100*(O5/(O5+M5)),".")</f>
        <v>38.820848761036743</v>
      </c>
      <c r="Q5" s="25">
        <f>O5+M5</f>
        <v>3511</v>
      </c>
    </row>
    <row r="6" spans="1:17" ht="15" customHeight="1">
      <c r="A6" s="21"/>
      <c r="B6" s="22" t="s">
        <v>9</v>
      </c>
      <c r="C6" s="23">
        <v>1192</v>
      </c>
      <c r="D6" s="24">
        <f t="shared" si="0"/>
        <v>77.302204928664082</v>
      </c>
      <c r="E6" s="23">
        <v>350</v>
      </c>
      <c r="F6" s="24">
        <f t="shared" si="1"/>
        <v>22.697795071335928</v>
      </c>
      <c r="G6" s="25">
        <f>E6+C6</f>
        <v>1542</v>
      </c>
      <c r="H6" s="23">
        <v>269</v>
      </c>
      <c r="I6" s="24">
        <f t="shared" si="2"/>
        <v>75.774647887323937</v>
      </c>
      <c r="J6" s="23">
        <v>86</v>
      </c>
      <c r="K6" s="24">
        <f t="shared" si="3"/>
        <v>24.225352112676056</v>
      </c>
      <c r="L6" s="25">
        <f>J6+H6</f>
        <v>355</v>
      </c>
      <c r="M6" s="23">
        <v>1461</v>
      </c>
      <c r="N6" s="24">
        <f t="shared" si="4"/>
        <v>77.016341591987342</v>
      </c>
      <c r="O6" s="23">
        <v>436</v>
      </c>
      <c r="P6" s="26">
        <f t="shared" si="5"/>
        <v>22.983658408012651</v>
      </c>
      <c r="Q6" s="25">
        <f>O6+M6</f>
        <v>1897</v>
      </c>
    </row>
    <row r="7" spans="1:17" ht="15" customHeight="1">
      <c r="A7" s="21"/>
      <c r="B7" s="22" t="s">
        <v>10</v>
      </c>
      <c r="C7" s="23">
        <v>58</v>
      </c>
      <c r="D7" s="24">
        <f t="shared" si="0"/>
        <v>40</v>
      </c>
      <c r="E7" s="23">
        <v>87</v>
      </c>
      <c r="F7" s="24">
        <f t="shared" si="1"/>
        <v>60</v>
      </c>
      <c r="G7" s="25">
        <f t="shared" ref="G7:G12" si="6">E7+C7</f>
        <v>145</v>
      </c>
      <c r="H7" s="23">
        <v>3</v>
      </c>
      <c r="I7" s="24">
        <f t="shared" si="2"/>
        <v>50</v>
      </c>
      <c r="J7" s="23">
        <v>3</v>
      </c>
      <c r="K7" s="24">
        <f t="shared" si="3"/>
        <v>50</v>
      </c>
      <c r="L7" s="25">
        <f t="shared" ref="L7:L12" si="7">J7+H7</f>
        <v>6</v>
      </c>
      <c r="M7" s="23">
        <v>61</v>
      </c>
      <c r="N7" s="24">
        <f t="shared" si="4"/>
        <v>40.397350993377486</v>
      </c>
      <c r="O7" s="23">
        <v>90</v>
      </c>
      <c r="P7" s="26">
        <f t="shared" si="5"/>
        <v>59.602649006622521</v>
      </c>
      <c r="Q7" s="25">
        <f t="shared" ref="Q7:Q12" si="8">O7+M7</f>
        <v>151</v>
      </c>
    </row>
    <row r="8" spans="1:17" ht="15" customHeight="1">
      <c r="A8" s="21"/>
      <c r="B8" s="22" t="s">
        <v>11</v>
      </c>
      <c r="C8" s="23">
        <v>57</v>
      </c>
      <c r="D8" s="24">
        <f t="shared" si="0"/>
        <v>85.074626865671647</v>
      </c>
      <c r="E8" s="23">
        <v>10</v>
      </c>
      <c r="F8" s="24">
        <f t="shared" si="1"/>
        <v>14.925373134328357</v>
      </c>
      <c r="G8" s="25">
        <f t="shared" si="6"/>
        <v>67</v>
      </c>
      <c r="H8" s="23">
        <v>12</v>
      </c>
      <c r="I8" s="24">
        <f t="shared" si="2"/>
        <v>66.666666666666657</v>
      </c>
      <c r="J8" s="23">
        <v>6</v>
      </c>
      <c r="K8" s="24">
        <f t="shared" si="3"/>
        <v>33.333333333333329</v>
      </c>
      <c r="L8" s="25">
        <f t="shared" si="7"/>
        <v>18</v>
      </c>
      <c r="M8" s="23">
        <v>69</v>
      </c>
      <c r="N8" s="24">
        <f t="shared" si="4"/>
        <v>81.17647058823529</v>
      </c>
      <c r="O8" s="23">
        <v>16</v>
      </c>
      <c r="P8" s="26">
        <f t="shared" si="5"/>
        <v>18.823529411764707</v>
      </c>
      <c r="Q8" s="25">
        <f t="shared" si="8"/>
        <v>85</v>
      </c>
    </row>
    <row r="9" spans="1:17" ht="15" customHeight="1">
      <c r="A9" s="21"/>
      <c r="B9" s="22" t="s">
        <v>12</v>
      </c>
      <c r="C9" s="23">
        <v>14</v>
      </c>
      <c r="D9" s="24">
        <f t="shared" si="0"/>
        <v>3.2941176470588238</v>
      </c>
      <c r="E9" s="23">
        <v>411</v>
      </c>
      <c r="F9" s="24">
        <f t="shared" si="1"/>
        <v>96.705882352941174</v>
      </c>
      <c r="G9" s="25">
        <f t="shared" si="6"/>
        <v>425</v>
      </c>
      <c r="H9" s="23">
        <v>1</v>
      </c>
      <c r="I9" s="24">
        <f t="shared" si="2"/>
        <v>4.3478260869565215</v>
      </c>
      <c r="J9" s="23">
        <v>22</v>
      </c>
      <c r="K9" s="24">
        <f t="shared" si="3"/>
        <v>95.652173913043484</v>
      </c>
      <c r="L9" s="25">
        <f t="shared" si="7"/>
        <v>23</v>
      </c>
      <c r="M9" s="23">
        <v>15</v>
      </c>
      <c r="N9" s="24">
        <f t="shared" si="4"/>
        <v>3.3482142857142856</v>
      </c>
      <c r="O9" s="23">
        <v>433</v>
      </c>
      <c r="P9" s="26">
        <f t="shared" si="5"/>
        <v>96.651785714285708</v>
      </c>
      <c r="Q9" s="25">
        <f t="shared" si="8"/>
        <v>448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5</v>
      </c>
      <c r="F10" s="24">
        <f t="shared" si="1"/>
        <v>100</v>
      </c>
      <c r="G10" s="25">
        <f t="shared" si="6"/>
        <v>5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>
        <f t="shared" si="4"/>
        <v>0</v>
      </c>
      <c r="O10" s="23">
        <v>5</v>
      </c>
      <c r="P10" s="26">
        <f t="shared" si="5"/>
        <v>100</v>
      </c>
      <c r="Q10" s="25">
        <f t="shared" si="8"/>
        <v>5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3291</v>
      </c>
      <c r="D12" s="34">
        <f t="shared" si="0"/>
        <v>61.262099776619507</v>
      </c>
      <c r="E12" s="33">
        <f>SUM(E5:E11)</f>
        <v>2081</v>
      </c>
      <c r="F12" s="34">
        <f t="shared" si="1"/>
        <v>38.737900223380493</v>
      </c>
      <c r="G12" s="35">
        <f t="shared" si="6"/>
        <v>5372</v>
      </c>
      <c r="H12" s="33">
        <f>SUM(H5:H11)</f>
        <v>463</v>
      </c>
      <c r="I12" s="34">
        <f t="shared" si="2"/>
        <v>63.862068965517238</v>
      </c>
      <c r="J12" s="33">
        <f>SUM(J5:J11)</f>
        <v>262</v>
      </c>
      <c r="K12" s="34">
        <f t="shared" si="3"/>
        <v>36.137931034482754</v>
      </c>
      <c r="L12" s="35">
        <f t="shared" si="7"/>
        <v>725</v>
      </c>
      <c r="M12" s="33">
        <f>SUM(M5:M11)</f>
        <v>3754</v>
      </c>
      <c r="N12" s="34">
        <f t="shared" si="4"/>
        <v>61.57126455633918</v>
      </c>
      <c r="O12" s="33">
        <f>SUM(O5:O11)</f>
        <v>2343</v>
      </c>
      <c r="P12" s="36">
        <f t="shared" si="5"/>
        <v>38.42873544366082</v>
      </c>
      <c r="Q12" s="35">
        <f t="shared" si="8"/>
        <v>6097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14.12.2011&amp;RDarmstadt</oddHeader>
    <oddFooter>&amp;R&amp;10Tabelle 41.2 mw</oddFooter>
  </headerFooter>
  <legacyDrawing r:id="rId2"/>
  <oleObjects>
    <oleObject progId="Word.Document.8" shapeId="3073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3436</v>
      </c>
      <c r="D5" s="24">
        <f t="shared" ref="D5:D12" si="0">IF(C5+E5&lt;&gt;0,100*(C5/(C5+E5)),".")</f>
        <v>56.615587411435165</v>
      </c>
      <c r="E5" s="23">
        <v>2633</v>
      </c>
      <c r="F5" s="24">
        <f t="shared" ref="F5:F12" si="1">IF(E5+C5&lt;&gt;0,100*(E5/(E5+C5)),".")</f>
        <v>43.384412588564835</v>
      </c>
      <c r="G5" s="25">
        <f>E5+C5</f>
        <v>6069</v>
      </c>
      <c r="H5" s="23">
        <v>322</v>
      </c>
      <c r="I5" s="24">
        <f t="shared" ref="I5:I12" si="2">IF(H5+J5&lt;&gt;0,100*(H5/(H5+J5)),".")</f>
        <v>47.916666666666671</v>
      </c>
      <c r="J5" s="23">
        <v>350</v>
      </c>
      <c r="K5" s="24">
        <f t="shared" ref="K5:K12" si="3">IF(J5+H5&lt;&gt;0,100*(J5/(J5+H5)),".")</f>
        <v>52.083333333333336</v>
      </c>
      <c r="L5" s="25">
        <f>J5+H5</f>
        <v>672</v>
      </c>
      <c r="M5" s="23">
        <v>3758</v>
      </c>
      <c r="N5" s="24">
        <f t="shared" ref="N5:N12" si="4">IF(M5+O5&lt;&gt;0,100*(M5/(M5+O5)),".")</f>
        <v>55.748405281115566</v>
      </c>
      <c r="O5" s="23">
        <v>2983</v>
      </c>
      <c r="P5" s="26">
        <f t="shared" ref="P5:P12" si="5">IF(O5+M5&lt;&gt;0,100*(O5/(O5+M5)),".")</f>
        <v>44.251594718884441</v>
      </c>
      <c r="Q5" s="25">
        <f>O5+M5</f>
        <v>6741</v>
      </c>
    </row>
    <row r="6" spans="1:17" ht="15" customHeight="1">
      <c r="A6" s="21"/>
      <c r="B6" s="22" t="s">
        <v>9</v>
      </c>
      <c r="C6" s="23">
        <v>1247</v>
      </c>
      <c r="D6" s="24">
        <f t="shared" si="0"/>
        <v>76.456161863887189</v>
      </c>
      <c r="E6" s="23">
        <v>384</v>
      </c>
      <c r="F6" s="24">
        <f t="shared" si="1"/>
        <v>23.543838136112814</v>
      </c>
      <c r="G6" s="25">
        <f>E6+C6</f>
        <v>1631</v>
      </c>
      <c r="H6" s="23">
        <v>241</v>
      </c>
      <c r="I6" s="24">
        <f t="shared" si="2"/>
        <v>71.940298507462686</v>
      </c>
      <c r="J6" s="23">
        <v>94</v>
      </c>
      <c r="K6" s="24">
        <f t="shared" si="3"/>
        <v>28.059701492537314</v>
      </c>
      <c r="L6" s="25">
        <f>J6+H6</f>
        <v>335</v>
      </c>
      <c r="M6" s="23">
        <v>1488</v>
      </c>
      <c r="N6" s="24">
        <f t="shared" si="4"/>
        <v>75.686673448626649</v>
      </c>
      <c r="O6" s="23">
        <v>478</v>
      </c>
      <c r="P6" s="26">
        <f t="shared" si="5"/>
        <v>24.313326551373347</v>
      </c>
      <c r="Q6" s="25">
        <f>O6+M6</f>
        <v>1966</v>
      </c>
    </row>
    <row r="7" spans="1:17" ht="15" customHeight="1">
      <c r="A7" s="21"/>
      <c r="B7" s="22" t="s">
        <v>10</v>
      </c>
      <c r="C7" s="23">
        <v>76</v>
      </c>
      <c r="D7" s="24">
        <f t="shared" si="0"/>
        <v>30.64516129032258</v>
      </c>
      <c r="E7" s="23">
        <v>172</v>
      </c>
      <c r="F7" s="24">
        <f t="shared" si="1"/>
        <v>69.354838709677423</v>
      </c>
      <c r="G7" s="25">
        <f t="shared" ref="G7:G12" si="6">E7+C7</f>
        <v>248</v>
      </c>
      <c r="H7" s="23">
        <v>1</v>
      </c>
      <c r="I7" s="24">
        <f t="shared" si="2"/>
        <v>16.666666666666664</v>
      </c>
      <c r="J7" s="23">
        <v>5</v>
      </c>
      <c r="K7" s="24">
        <f t="shared" si="3"/>
        <v>83.333333333333343</v>
      </c>
      <c r="L7" s="25">
        <f t="shared" ref="L7:L12" si="7">J7+H7</f>
        <v>6</v>
      </c>
      <c r="M7" s="23">
        <v>77</v>
      </c>
      <c r="N7" s="24">
        <f t="shared" si="4"/>
        <v>30.314960629921263</v>
      </c>
      <c r="O7" s="23">
        <v>177</v>
      </c>
      <c r="P7" s="26">
        <f t="shared" si="5"/>
        <v>69.685039370078741</v>
      </c>
      <c r="Q7" s="25">
        <f t="shared" ref="Q7:Q12" si="8">O7+M7</f>
        <v>254</v>
      </c>
    </row>
    <row r="8" spans="1:17" ht="15" customHeight="1">
      <c r="A8" s="21"/>
      <c r="B8" s="22" t="s">
        <v>11</v>
      </c>
      <c r="C8" s="23">
        <v>61</v>
      </c>
      <c r="D8" s="24">
        <f t="shared" si="0"/>
        <v>69.318181818181827</v>
      </c>
      <c r="E8" s="23">
        <v>27</v>
      </c>
      <c r="F8" s="24">
        <f t="shared" si="1"/>
        <v>30.681818181818183</v>
      </c>
      <c r="G8" s="25">
        <f t="shared" si="6"/>
        <v>88</v>
      </c>
      <c r="H8" s="23">
        <v>26</v>
      </c>
      <c r="I8" s="24">
        <f t="shared" si="2"/>
        <v>61.904761904761905</v>
      </c>
      <c r="J8" s="23">
        <v>16</v>
      </c>
      <c r="K8" s="24">
        <f t="shared" si="3"/>
        <v>38.095238095238095</v>
      </c>
      <c r="L8" s="25">
        <f t="shared" si="7"/>
        <v>42</v>
      </c>
      <c r="M8" s="23">
        <v>87</v>
      </c>
      <c r="N8" s="24">
        <f t="shared" si="4"/>
        <v>66.92307692307692</v>
      </c>
      <c r="O8" s="23">
        <v>43</v>
      </c>
      <c r="P8" s="26">
        <f t="shared" si="5"/>
        <v>33.076923076923073</v>
      </c>
      <c r="Q8" s="25">
        <f t="shared" si="8"/>
        <v>130</v>
      </c>
    </row>
    <row r="9" spans="1:17" ht="15" customHeight="1">
      <c r="A9" s="21"/>
      <c r="B9" s="22" t="s">
        <v>12</v>
      </c>
      <c r="C9" s="23">
        <v>35</v>
      </c>
      <c r="D9" s="24">
        <f t="shared" si="0"/>
        <v>4.9435028248587569</v>
      </c>
      <c r="E9" s="23">
        <v>673</v>
      </c>
      <c r="F9" s="24">
        <f t="shared" si="1"/>
        <v>95.056497175141246</v>
      </c>
      <c r="G9" s="25">
        <f t="shared" si="6"/>
        <v>708</v>
      </c>
      <c r="H9" s="23">
        <v>3</v>
      </c>
      <c r="I9" s="24">
        <f t="shared" si="2"/>
        <v>5.3571428571428568</v>
      </c>
      <c r="J9" s="23">
        <v>53</v>
      </c>
      <c r="K9" s="24">
        <f t="shared" si="3"/>
        <v>94.642857142857139</v>
      </c>
      <c r="L9" s="25">
        <f t="shared" si="7"/>
        <v>56</v>
      </c>
      <c r="M9" s="23">
        <v>38</v>
      </c>
      <c r="N9" s="24">
        <f t="shared" si="4"/>
        <v>4.9738219895287958</v>
      </c>
      <c r="O9" s="23">
        <v>726</v>
      </c>
      <c r="P9" s="26">
        <f t="shared" si="5"/>
        <v>95.026178010471213</v>
      </c>
      <c r="Q9" s="25">
        <f t="shared" si="8"/>
        <v>764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2</v>
      </c>
      <c r="F10" s="24">
        <f t="shared" si="1"/>
        <v>100</v>
      </c>
      <c r="G10" s="25">
        <f t="shared" si="6"/>
        <v>2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>
        <f t="shared" si="4"/>
        <v>0</v>
      </c>
      <c r="O10" s="23">
        <v>2</v>
      </c>
      <c r="P10" s="26">
        <f t="shared" si="5"/>
        <v>100</v>
      </c>
      <c r="Q10" s="25">
        <f t="shared" si="8"/>
        <v>2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4855</v>
      </c>
      <c r="D12" s="34">
        <f t="shared" si="0"/>
        <v>55.511090784358565</v>
      </c>
      <c r="E12" s="33">
        <f>SUM(E5:E11)</f>
        <v>3891</v>
      </c>
      <c r="F12" s="34">
        <f t="shared" si="1"/>
        <v>44.488909215641435</v>
      </c>
      <c r="G12" s="35">
        <f t="shared" si="6"/>
        <v>8746</v>
      </c>
      <c r="H12" s="33">
        <f>SUM(H5:H11)</f>
        <v>593</v>
      </c>
      <c r="I12" s="34">
        <f t="shared" si="2"/>
        <v>53.375337533753374</v>
      </c>
      <c r="J12" s="33">
        <f>SUM(J5:J11)</f>
        <v>518</v>
      </c>
      <c r="K12" s="34">
        <f t="shared" si="3"/>
        <v>46.624662466246626</v>
      </c>
      <c r="L12" s="35">
        <f t="shared" si="7"/>
        <v>1111</v>
      </c>
      <c r="M12" s="33">
        <f>SUM(M5:M11)</f>
        <v>5448</v>
      </c>
      <c r="N12" s="34">
        <f t="shared" si="4"/>
        <v>55.270366237191851</v>
      </c>
      <c r="O12" s="33">
        <f>SUM(O5:O11)</f>
        <v>4409</v>
      </c>
      <c r="P12" s="36">
        <f t="shared" si="5"/>
        <v>44.729633762808156</v>
      </c>
      <c r="Q12" s="35">
        <f t="shared" si="8"/>
        <v>9857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14.12.2011&amp;RFrankfurt am Main</oddHeader>
    <oddFooter>&amp;R&amp;10Tabelle 41.2 mw</oddFooter>
  </headerFooter>
  <legacyDrawing r:id="rId2"/>
  <oleObjects>
    <oleObject progId="Word.Document.8" shapeId="4097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621</v>
      </c>
      <c r="D5" s="24">
        <f t="shared" ref="D5:D12" si="0">IF(C5+E5&lt;&gt;0,100*(C5/(C5+E5)),".")</f>
        <v>63.173957273652078</v>
      </c>
      <c r="E5" s="23">
        <v>362</v>
      </c>
      <c r="F5" s="24">
        <f t="shared" ref="F5:F12" si="1">IF(E5+C5&lt;&gt;0,100*(E5/(E5+C5)),".")</f>
        <v>36.826042726347914</v>
      </c>
      <c r="G5" s="25">
        <f>E5+C5</f>
        <v>983</v>
      </c>
      <c r="H5" s="23">
        <v>125</v>
      </c>
      <c r="I5" s="24">
        <f t="shared" ref="I5:I12" si="2">IF(H5+J5&lt;&gt;0,100*(H5/(H5+J5)),".")</f>
        <v>57.870370370370374</v>
      </c>
      <c r="J5" s="23">
        <v>91</v>
      </c>
      <c r="K5" s="24">
        <f t="shared" ref="K5:K12" si="3">IF(J5+H5&lt;&gt;0,100*(J5/(J5+H5)),".")</f>
        <v>42.129629629629626</v>
      </c>
      <c r="L5" s="25">
        <f>J5+H5</f>
        <v>216</v>
      </c>
      <c r="M5" s="23">
        <v>746</v>
      </c>
      <c r="N5" s="24">
        <f t="shared" ref="N5:N12" si="4">IF(M5+O5&lt;&gt;0,100*(M5/(M5+O5)),".")</f>
        <v>62.218515429524601</v>
      </c>
      <c r="O5" s="23">
        <v>453</v>
      </c>
      <c r="P5" s="26">
        <f t="shared" ref="P5:P12" si="5">IF(O5+M5&lt;&gt;0,100*(O5/(O5+M5)),".")</f>
        <v>37.781484570475399</v>
      </c>
      <c r="Q5" s="25">
        <f>O5+M5</f>
        <v>1199</v>
      </c>
    </row>
    <row r="6" spans="1:17" ht="15" customHeight="1">
      <c r="A6" s="21"/>
      <c r="B6" s="22" t="s">
        <v>9</v>
      </c>
      <c r="C6" s="23">
        <v>361</v>
      </c>
      <c r="D6" s="24">
        <f t="shared" si="0"/>
        <v>78.820960698689959</v>
      </c>
      <c r="E6" s="23">
        <v>97</v>
      </c>
      <c r="F6" s="24">
        <f t="shared" si="1"/>
        <v>21.179039301310041</v>
      </c>
      <c r="G6" s="25">
        <f>E6+C6</f>
        <v>458</v>
      </c>
      <c r="H6" s="23">
        <v>64</v>
      </c>
      <c r="I6" s="24">
        <f t="shared" si="2"/>
        <v>67.368421052631575</v>
      </c>
      <c r="J6" s="23">
        <v>31</v>
      </c>
      <c r="K6" s="24">
        <f t="shared" si="3"/>
        <v>32.631578947368425</v>
      </c>
      <c r="L6" s="25">
        <f>J6+H6</f>
        <v>95</v>
      </c>
      <c r="M6" s="23">
        <v>425</v>
      </c>
      <c r="N6" s="24">
        <f t="shared" si="4"/>
        <v>76.853526220614839</v>
      </c>
      <c r="O6" s="23">
        <v>128</v>
      </c>
      <c r="P6" s="26">
        <f t="shared" si="5"/>
        <v>23.146473779385172</v>
      </c>
      <c r="Q6" s="25">
        <f>O6+M6</f>
        <v>553</v>
      </c>
    </row>
    <row r="7" spans="1:17" ht="15" customHeight="1">
      <c r="A7" s="21"/>
      <c r="B7" s="22" t="s">
        <v>10</v>
      </c>
      <c r="C7" s="23">
        <v>20</v>
      </c>
      <c r="D7" s="24">
        <f t="shared" si="0"/>
        <v>31.746031746031743</v>
      </c>
      <c r="E7" s="23">
        <v>43</v>
      </c>
      <c r="F7" s="24">
        <f t="shared" si="1"/>
        <v>68.253968253968253</v>
      </c>
      <c r="G7" s="25">
        <f t="shared" ref="G7:G12" si="6">E7+C7</f>
        <v>63</v>
      </c>
      <c r="H7" s="23">
        <v>2</v>
      </c>
      <c r="I7" s="24">
        <f t="shared" si="2"/>
        <v>33.333333333333329</v>
      </c>
      <c r="J7" s="23">
        <v>4</v>
      </c>
      <c r="K7" s="24">
        <f t="shared" si="3"/>
        <v>66.666666666666657</v>
      </c>
      <c r="L7" s="25">
        <f t="shared" ref="L7:L12" si="7">J7+H7</f>
        <v>6</v>
      </c>
      <c r="M7" s="23">
        <v>22</v>
      </c>
      <c r="N7" s="24">
        <f t="shared" si="4"/>
        <v>31.884057971014489</v>
      </c>
      <c r="O7" s="23">
        <v>47</v>
      </c>
      <c r="P7" s="26">
        <f t="shared" si="5"/>
        <v>68.115942028985515</v>
      </c>
      <c r="Q7" s="25">
        <f t="shared" ref="Q7:Q12" si="8">O7+M7</f>
        <v>69</v>
      </c>
    </row>
    <row r="8" spans="1:17" ht="15" customHeight="1">
      <c r="A8" s="21"/>
      <c r="B8" s="22" t="s">
        <v>11</v>
      </c>
      <c r="C8" s="23">
        <v>21</v>
      </c>
      <c r="D8" s="24">
        <f t="shared" si="0"/>
        <v>70</v>
      </c>
      <c r="E8" s="23">
        <v>9</v>
      </c>
      <c r="F8" s="24">
        <f t="shared" si="1"/>
        <v>30</v>
      </c>
      <c r="G8" s="25">
        <f t="shared" si="6"/>
        <v>30</v>
      </c>
      <c r="H8" s="23">
        <v>1</v>
      </c>
      <c r="I8" s="24">
        <f t="shared" si="2"/>
        <v>100</v>
      </c>
      <c r="J8" s="23">
        <v>0</v>
      </c>
      <c r="K8" s="24">
        <f t="shared" si="3"/>
        <v>0</v>
      </c>
      <c r="L8" s="25">
        <f t="shared" si="7"/>
        <v>1</v>
      </c>
      <c r="M8" s="23">
        <v>22</v>
      </c>
      <c r="N8" s="24">
        <f t="shared" si="4"/>
        <v>70.967741935483872</v>
      </c>
      <c r="O8" s="23">
        <v>9</v>
      </c>
      <c r="P8" s="26">
        <f t="shared" si="5"/>
        <v>29.032258064516132</v>
      </c>
      <c r="Q8" s="25">
        <f t="shared" si="8"/>
        <v>31</v>
      </c>
    </row>
    <row r="9" spans="1:17" ht="15" customHeight="1">
      <c r="A9" s="21"/>
      <c r="B9" s="22" t="s">
        <v>12</v>
      </c>
      <c r="C9" s="23">
        <v>2</v>
      </c>
      <c r="D9" s="24">
        <f t="shared" si="0"/>
        <v>1.5503875968992249</v>
      </c>
      <c r="E9" s="23">
        <v>127</v>
      </c>
      <c r="F9" s="24">
        <f t="shared" si="1"/>
        <v>98.449612403100772</v>
      </c>
      <c r="G9" s="25">
        <f t="shared" si="6"/>
        <v>129</v>
      </c>
      <c r="H9" s="23">
        <v>0</v>
      </c>
      <c r="I9" s="24">
        <f t="shared" si="2"/>
        <v>0</v>
      </c>
      <c r="J9" s="23">
        <v>3</v>
      </c>
      <c r="K9" s="24">
        <f t="shared" si="3"/>
        <v>100</v>
      </c>
      <c r="L9" s="25">
        <f t="shared" si="7"/>
        <v>3</v>
      </c>
      <c r="M9" s="23">
        <v>2</v>
      </c>
      <c r="N9" s="24">
        <f t="shared" si="4"/>
        <v>1.5151515151515151</v>
      </c>
      <c r="O9" s="23">
        <v>130</v>
      </c>
      <c r="P9" s="26">
        <f t="shared" si="5"/>
        <v>98.484848484848484</v>
      </c>
      <c r="Q9" s="25">
        <f t="shared" si="8"/>
        <v>132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6"/>
        <v>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 t="str">
        <f t="shared" si="4"/>
        <v>.</v>
      </c>
      <c r="O10" s="23">
        <v>0</v>
      </c>
      <c r="P10" s="26" t="str">
        <f t="shared" si="5"/>
        <v>.</v>
      </c>
      <c r="Q10" s="25">
        <f t="shared" si="8"/>
        <v>0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1025</v>
      </c>
      <c r="D12" s="34">
        <f t="shared" si="0"/>
        <v>61.635598316295848</v>
      </c>
      <c r="E12" s="33">
        <f>SUM(E5:E11)</f>
        <v>638</v>
      </c>
      <c r="F12" s="34">
        <f t="shared" si="1"/>
        <v>38.364401683704145</v>
      </c>
      <c r="G12" s="35">
        <f t="shared" si="6"/>
        <v>1663</v>
      </c>
      <c r="H12" s="33">
        <f>SUM(H5:H11)</f>
        <v>192</v>
      </c>
      <c r="I12" s="34">
        <f t="shared" si="2"/>
        <v>59.813084112149525</v>
      </c>
      <c r="J12" s="33">
        <f>SUM(J5:J11)</f>
        <v>129</v>
      </c>
      <c r="K12" s="34">
        <f t="shared" si="3"/>
        <v>40.186915887850468</v>
      </c>
      <c r="L12" s="35">
        <f t="shared" si="7"/>
        <v>321</v>
      </c>
      <c r="M12" s="33">
        <f>SUM(M5:M11)</f>
        <v>1217</v>
      </c>
      <c r="N12" s="34">
        <f t="shared" si="4"/>
        <v>61.340725806451616</v>
      </c>
      <c r="O12" s="33">
        <f>SUM(O5:O11)</f>
        <v>767</v>
      </c>
      <c r="P12" s="36">
        <f t="shared" si="5"/>
        <v>38.659274193548384</v>
      </c>
      <c r="Q12" s="35">
        <f t="shared" si="8"/>
        <v>1984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14.12.2011&amp;RFulda</oddHeader>
    <oddFooter>&amp;R&amp;10Tabelle 41.2 mw</oddFooter>
  </headerFooter>
  <legacyDrawing r:id="rId2"/>
  <oleObjects>
    <oleObject progId="Word.Document.8" shapeId="5121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9" sqref="A9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1093</v>
      </c>
      <c r="D5" s="24">
        <f t="shared" ref="D5:D12" si="0">IF(C5+E5&lt;&gt;0,100*(C5/(C5+E5)),".")</f>
        <v>59.273318872017356</v>
      </c>
      <c r="E5" s="23">
        <v>751</v>
      </c>
      <c r="F5" s="24">
        <f t="shared" ref="F5:F12" si="1">IF(E5+C5&lt;&gt;0,100*(E5/(E5+C5)),".")</f>
        <v>40.726681127982644</v>
      </c>
      <c r="G5" s="25">
        <f>E5+C5</f>
        <v>1844</v>
      </c>
      <c r="H5" s="23">
        <v>142</v>
      </c>
      <c r="I5" s="24">
        <f t="shared" ref="I5:I12" si="2">IF(H5+J5&lt;&gt;0,100*(H5/(H5+J5)),".")</f>
        <v>52.205882352941181</v>
      </c>
      <c r="J5" s="23">
        <v>130</v>
      </c>
      <c r="K5" s="24">
        <f t="shared" ref="K5:K12" si="3">IF(J5+H5&lt;&gt;0,100*(J5/(J5+H5)),".")</f>
        <v>47.794117647058826</v>
      </c>
      <c r="L5" s="25">
        <f>J5+H5</f>
        <v>272</v>
      </c>
      <c r="M5" s="23">
        <v>1235</v>
      </c>
      <c r="N5" s="24">
        <f t="shared" ref="N5:N12" si="4">IF(M5+O5&lt;&gt;0,100*(M5/(M5+O5)),".")</f>
        <v>58.364839319470697</v>
      </c>
      <c r="O5" s="23">
        <v>881</v>
      </c>
      <c r="P5" s="26">
        <f t="shared" ref="P5:P12" si="5">IF(O5+M5&lt;&gt;0,100*(O5/(O5+M5)),".")</f>
        <v>41.635160680529296</v>
      </c>
      <c r="Q5" s="25">
        <f>O5+M5</f>
        <v>2116</v>
      </c>
    </row>
    <row r="6" spans="1:17" ht="15" customHeight="1">
      <c r="A6" s="21"/>
      <c r="B6" s="22" t="s">
        <v>9</v>
      </c>
      <c r="C6" s="23">
        <v>755</v>
      </c>
      <c r="D6" s="24">
        <f t="shared" si="0"/>
        <v>77.674897119341566</v>
      </c>
      <c r="E6" s="23">
        <v>217</v>
      </c>
      <c r="F6" s="24">
        <f t="shared" si="1"/>
        <v>22.325102880658438</v>
      </c>
      <c r="G6" s="25">
        <f>E6+C6</f>
        <v>972</v>
      </c>
      <c r="H6" s="23">
        <v>178</v>
      </c>
      <c r="I6" s="24">
        <f t="shared" si="2"/>
        <v>78.414096916299556</v>
      </c>
      <c r="J6" s="23">
        <v>49</v>
      </c>
      <c r="K6" s="24">
        <f t="shared" si="3"/>
        <v>21.58590308370044</v>
      </c>
      <c r="L6" s="25">
        <f>J6+H6</f>
        <v>227</v>
      </c>
      <c r="M6" s="23">
        <v>933</v>
      </c>
      <c r="N6" s="24">
        <f t="shared" si="4"/>
        <v>77.814845704753964</v>
      </c>
      <c r="O6" s="23">
        <v>266</v>
      </c>
      <c r="P6" s="26">
        <f t="shared" si="5"/>
        <v>22.185154295246036</v>
      </c>
      <c r="Q6" s="25">
        <f>O6+M6</f>
        <v>1199</v>
      </c>
    </row>
    <row r="7" spans="1:17" ht="15" customHeight="1">
      <c r="A7" s="21"/>
      <c r="B7" s="22" t="s">
        <v>10</v>
      </c>
      <c r="C7" s="23">
        <v>45</v>
      </c>
      <c r="D7" s="24">
        <f t="shared" si="0"/>
        <v>32.608695652173914</v>
      </c>
      <c r="E7" s="23">
        <v>93</v>
      </c>
      <c r="F7" s="24">
        <f t="shared" si="1"/>
        <v>67.391304347826093</v>
      </c>
      <c r="G7" s="25">
        <f t="shared" ref="G7:G12" si="6">E7+C7</f>
        <v>138</v>
      </c>
      <c r="H7" s="23">
        <v>1</v>
      </c>
      <c r="I7" s="24">
        <f t="shared" si="2"/>
        <v>10</v>
      </c>
      <c r="J7" s="23">
        <v>9</v>
      </c>
      <c r="K7" s="24">
        <f t="shared" si="3"/>
        <v>90</v>
      </c>
      <c r="L7" s="25">
        <f t="shared" ref="L7:L12" si="7">J7+H7</f>
        <v>10</v>
      </c>
      <c r="M7" s="23">
        <v>46</v>
      </c>
      <c r="N7" s="24">
        <f t="shared" si="4"/>
        <v>31.081081081081081</v>
      </c>
      <c r="O7" s="23">
        <v>102</v>
      </c>
      <c r="P7" s="26">
        <f t="shared" si="5"/>
        <v>68.918918918918919</v>
      </c>
      <c r="Q7" s="25">
        <f t="shared" ref="Q7:Q12" si="8">O7+M7</f>
        <v>148</v>
      </c>
    </row>
    <row r="8" spans="1:17" ht="15" customHeight="1">
      <c r="A8" s="21"/>
      <c r="B8" s="22" t="s">
        <v>11</v>
      </c>
      <c r="C8" s="23">
        <v>57</v>
      </c>
      <c r="D8" s="24">
        <f t="shared" si="0"/>
        <v>75</v>
      </c>
      <c r="E8" s="23">
        <v>19</v>
      </c>
      <c r="F8" s="24">
        <f t="shared" si="1"/>
        <v>25</v>
      </c>
      <c r="G8" s="25">
        <f t="shared" si="6"/>
        <v>76</v>
      </c>
      <c r="H8" s="23">
        <v>12</v>
      </c>
      <c r="I8" s="24">
        <f t="shared" si="2"/>
        <v>66.666666666666657</v>
      </c>
      <c r="J8" s="23">
        <v>6</v>
      </c>
      <c r="K8" s="24">
        <f t="shared" si="3"/>
        <v>33.333333333333329</v>
      </c>
      <c r="L8" s="25">
        <f t="shared" si="7"/>
        <v>18</v>
      </c>
      <c r="M8" s="23">
        <v>69</v>
      </c>
      <c r="N8" s="24">
        <f t="shared" si="4"/>
        <v>73.40425531914893</v>
      </c>
      <c r="O8" s="23">
        <v>25</v>
      </c>
      <c r="P8" s="26">
        <f t="shared" si="5"/>
        <v>26.595744680851062</v>
      </c>
      <c r="Q8" s="25">
        <f t="shared" si="8"/>
        <v>94</v>
      </c>
    </row>
    <row r="9" spans="1:17" ht="15" customHeight="1">
      <c r="A9" s="21"/>
      <c r="B9" s="22" t="s">
        <v>12</v>
      </c>
      <c r="C9" s="23">
        <v>26</v>
      </c>
      <c r="D9" s="24">
        <f t="shared" si="0"/>
        <v>10.4</v>
      </c>
      <c r="E9" s="23">
        <v>224</v>
      </c>
      <c r="F9" s="24">
        <f t="shared" si="1"/>
        <v>89.600000000000009</v>
      </c>
      <c r="G9" s="25">
        <f t="shared" si="6"/>
        <v>250</v>
      </c>
      <c r="H9" s="23">
        <v>4</v>
      </c>
      <c r="I9" s="24">
        <f t="shared" si="2"/>
        <v>19.047619047619047</v>
      </c>
      <c r="J9" s="23">
        <v>17</v>
      </c>
      <c r="K9" s="24">
        <f t="shared" si="3"/>
        <v>80.952380952380949</v>
      </c>
      <c r="L9" s="25">
        <f t="shared" si="7"/>
        <v>21</v>
      </c>
      <c r="M9" s="23">
        <v>30</v>
      </c>
      <c r="N9" s="24">
        <f t="shared" si="4"/>
        <v>11.07011070110701</v>
      </c>
      <c r="O9" s="23">
        <v>241</v>
      </c>
      <c r="P9" s="26">
        <f t="shared" si="5"/>
        <v>88.929889298892988</v>
      </c>
      <c r="Q9" s="25">
        <f t="shared" si="8"/>
        <v>271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6"/>
        <v>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f t="shared" ref="M5:M11" si="9">C10+H10</f>
        <v>0</v>
      </c>
      <c r="N10" s="24" t="str">
        <f t="shared" si="4"/>
        <v>.</v>
      </c>
      <c r="O10" s="23">
        <f t="shared" ref="O5:O11" si="10">E10+J10</f>
        <v>0</v>
      </c>
      <c r="P10" s="26" t="str">
        <f t="shared" si="5"/>
        <v>.</v>
      </c>
      <c r="Q10" s="25">
        <f t="shared" si="8"/>
        <v>0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si="9"/>
        <v>0</v>
      </c>
      <c r="N11" s="29" t="str">
        <f t="shared" si="4"/>
        <v>.</v>
      </c>
      <c r="O11" s="28">
        <f t="shared" si="10"/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1976</v>
      </c>
      <c r="D12" s="34">
        <f t="shared" si="0"/>
        <v>60.243902439024389</v>
      </c>
      <c r="E12" s="33">
        <f>SUM(E5:E11)</f>
        <v>1304</v>
      </c>
      <c r="F12" s="34">
        <f t="shared" si="1"/>
        <v>39.756097560975611</v>
      </c>
      <c r="G12" s="35">
        <f t="shared" si="6"/>
        <v>3280</v>
      </c>
      <c r="H12" s="33">
        <f>SUM(H5:H11)</f>
        <v>337</v>
      </c>
      <c r="I12" s="34">
        <f t="shared" si="2"/>
        <v>61.496350364963504</v>
      </c>
      <c r="J12" s="33">
        <f>SUM(J5:J11)</f>
        <v>211</v>
      </c>
      <c r="K12" s="34">
        <f t="shared" si="3"/>
        <v>38.503649635036496</v>
      </c>
      <c r="L12" s="35">
        <f t="shared" si="7"/>
        <v>548</v>
      </c>
      <c r="M12" s="33">
        <f>SUM(M5:M11)</f>
        <v>2313</v>
      </c>
      <c r="N12" s="34">
        <f t="shared" si="4"/>
        <v>60.423197492163006</v>
      </c>
      <c r="O12" s="33">
        <f>SUM(O5:O11)</f>
        <v>1515</v>
      </c>
      <c r="P12" s="36">
        <f t="shared" si="5"/>
        <v>39.576802507836987</v>
      </c>
      <c r="Q12" s="35">
        <f t="shared" si="8"/>
        <v>3828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14.12.2011&amp;RGiessen</oddHeader>
    <oddFooter>&amp;R&amp;10Tabelle 41.2 mw</oddFooter>
  </headerFooter>
  <legacyDrawing r:id="rId2"/>
  <oleObjects>
    <oleObject progId="Word.Document.8" shapeId="6145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815</v>
      </c>
      <c r="D5" s="24">
        <f t="shared" ref="D5:D12" si="0">IF(C5+E5&lt;&gt;0,100*(C5/(C5+E5)),".")</f>
        <v>58.633093525179859</v>
      </c>
      <c r="E5" s="23">
        <v>575</v>
      </c>
      <c r="F5" s="24">
        <f t="shared" ref="F5:F12" si="1">IF(E5+C5&lt;&gt;0,100*(E5/(E5+C5)),".")</f>
        <v>41.366906474820141</v>
      </c>
      <c r="G5" s="25">
        <f>E5+C5</f>
        <v>1390</v>
      </c>
      <c r="H5" s="23">
        <v>73</v>
      </c>
      <c r="I5" s="24">
        <f t="shared" ref="I5:I12" si="2">IF(H5+J5&lt;&gt;0,100*(H5/(H5+J5)),".")</f>
        <v>47.402597402597401</v>
      </c>
      <c r="J5" s="23">
        <v>81</v>
      </c>
      <c r="K5" s="24">
        <f t="shared" ref="K5:K12" si="3">IF(J5+H5&lt;&gt;0,100*(J5/(J5+H5)),".")</f>
        <v>52.597402597402599</v>
      </c>
      <c r="L5" s="25">
        <f>J5+H5</f>
        <v>154</v>
      </c>
      <c r="M5" s="23">
        <v>888</v>
      </c>
      <c r="N5" s="24">
        <f t="shared" ref="N5:N12" si="4">IF(M5+O5&lt;&gt;0,100*(M5/(M5+O5)),".")</f>
        <v>57.512953367875653</v>
      </c>
      <c r="O5" s="23">
        <v>656</v>
      </c>
      <c r="P5" s="26">
        <f t="shared" ref="P5:P12" si="5">IF(O5+M5&lt;&gt;0,100*(O5/(O5+M5)),".")</f>
        <v>42.487046632124354</v>
      </c>
      <c r="Q5" s="25">
        <f>O5+M5</f>
        <v>1544</v>
      </c>
    </row>
    <row r="6" spans="1:17" ht="15" customHeight="1">
      <c r="A6" s="21"/>
      <c r="B6" s="22" t="s">
        <v>9</v>
      </c>
      <c r="C6" s="23">
        <v>405</v>
      </c>
      <c r="D6" s="24">
        <f t="shared" si="0"/>
        <v>76.99619771863118</v>
      </c>
      <c r="E6" s="23">
        <v>121</v>
      </c>
      <c r="F6" s="24">
        <f t="shared" si="1"/>
        <v>23.00380228136882</v>
      </c>
      <c r="G6" s="25">
        <f>E6+C6</f>
        <v>526</v>
      </c>
      <c r="H6" s="23">
        <v>110</v>
      </c>
      <c r="I6" s="24">
        <f t="shared" si="2"/>
        <v>74.829931972789126</v>
      </c>
      <c r="J6" s="23">
        <v>37</v>
      </c>
      <c r="K6" s="24">
        <f t="shared" si="3"/>
        <v>25.170068027210885</v>
      </c>
      <c r="L6" s="25">
        <f>J6+H6</f>
        <v>147</v>
      </c>
      <c r="M6" s="23">
        <v>515</v>
      </c>
      <c r="N6" s="24">
        <f t="shared" si="4"/>
        <v>76.52303120356612</v>
      </c>
      <c r="O6" s="23">
        <v>158</v>
      </c>
      <c r="P6" s="26">
        <f t="shared" si="5"/>
        <v>23.476968796433876</v>
      </c>
      <c r="Q6" s="25">
        <f>O6+M6</f>
        <v>673</v>
      </c>
    </row>
    <row r="7" spans="1:17" ht="15" customHeight="1">
      <c r="A7" s="21"/>
      <c r="B7" s="22" t="s">
        <v>10</v>
      </c>
      <c r="C7" s="23">
        <v>15</v>
      </c>
      <c r="D7" s="24">
        <f t="shared" si="0"/>
        <v>36.585365853658537</v>
      </c>
      <c r="E7" s="23">
        <v>26</v>
      </c>
      <c r="F7" s="24">
        <f t="shared" si="1"/>
        <v>63.414634146341463</v>
      </c>
      <c r="G7" s="25">
        <f t="shared" ref="G7:G12" si="6">E7+C7</f>
        <v>41</v>
      </c>
      <c r="H7" s="23">
        <v>2</v>
      </c>
      <c r="I7" s="24">
        <f t="shared" si="2"/>
        <v>40</v>
      </c>
      <c r="J7" s="23">
        <v>3</v>
      </c>
      <c r="K7" s="24">
        <f t="shared" si="3"/>
        <v>60</v>
      </c>
      <c r="L7" s="25">
        <f t="shared" ref="L7:L12" si="7">J7+H7</f>
        <v>5</v>
      </c>
      <c r="M7" s="23">
        <v>17</v>
      </c>
      <c r="N7" s="24">
        <f t="shared" si="4"/>
        <v>36.95652173913043</v>
      </c>
      <c r="O7" s="23">
        <v>29</v>
      </c>
      <c r="P7" s="26">
        <f t="shared" si="5"/>
        <v>63.04347826086957</v>
      </c>
      <c r="Q7" s="25">
        <f t="shared" ref="Q7:Q12" si="8">O7+M7</f>
        <v>46</v>
      </c>
    </row>
    <row r="8" spans="1:17" ht="15" customHeight="1">
      <c r="A8" s="21"/>
      <c r="B8" s="22" t="s">
        <v>11</v>
      </c>
      <c r="C8" s="23">
        <v>28</v>
      </c>
      <c r="D8" s="24">
        <f t="shared" si="0"/>
        <v>84.848484848484844</v>
      </c>
      <c r="E8" s="23">
        <v>5</v>
      </c>
      <c r="F8" s="24">
        <f t="shared" si="1"/>
        <v>15.151515151515152</v>
      </c>
      <c r="G8" s="25">
        <f t="shared" si="6"/>
        <v>33</v>
      </c>
      <c r="H8" s="23">
        <v>8</v>
      </c>
      <c r="I8" s="24">
        <f t="shared" si="2"/>
        <v>100</v>
      </c>
      <c r="J8" s="23">
        <v>0</v>
      </c>
      <c r="K8" s="24">
        <f t="shared" si="3"/>
        <v>0</v>
      </c>
      <c r="L8" s="25">
        <f t="shared" si="7"/>
        <v>8</v>
      </c>
      <c r="M8" s="23">
        <v>36</v>
      </c>
      <c r="N8" s="24">
        <f t="shared" si="4"/>
        <v>87.804878048780495</v>
      </c>
      <c r="O8" s="23">
        <v>5</v>
      </c>
      <c r="P8" s="26">
        <f t="shared" si="5"/>
        <v>12.195121951219512</v>
      </c>
      <c r="Q8" s="25">
        <f t="shared" si="8"/>
        <v>41</v>
      </c>
    </row>
    <row r="9" spans="1:17" ht="15" customHeight="1">
      <c r="A9" s="21"/>
      <c r="B9" s="22" t="s">
        <v>12</v>
      </c>
      <c r="C9" s="23">
        <v>11</v>
      </c>
      <c r="D9" s="24">
        <f t="shared" si="0"/>
        <v>7.1428571428571423</v>
      </c>
      <c r="E9" s="23">
        <v>143</v>
      </c>
      <c r="F9" s="24">
        <f t="shared" si="1"/>
        <v>92.857142857142861</v>
      </c>
      <c r="G9" s="25">
        <f t="shared" si="6"/>
        <v>154</v>
      </c>
      <c r="H9" s="23">
        <v>2</v>
      </c>
      <c r="I9" s="24">
        <f t="shared" si="2"/>
        <v>15.384615384615385</v>
      </c>
      <c r="J9" s="23">
        <v>11</v>
      </c>
      <c r="K9" s="24">
        <f t="shared" si="3"/>
        <v>84.615384615384613</v>
      </c>
      <c r="L9" s="25">
        <f t="shared" si="7"/>
        <v>13</v>
      </c>
      <c r="M9" s="23">
        <v>13</v>
      </c>
      <c r="N9" s="24">
        <f t="shared" si="4"/>
        <v>7.7844311377245514</v>
      </c>
      <c r="O9" s="23">
        <v>154</v>
      </c>
      <c r="P9" s="26">
        <f t="shared" si="5"/>
        <v>92.215568862275461</v>
      </c>
      <c r="Q9" s="25">
        <f t="shared" si="8"/>
        <v>167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1</v>
      </c>
      <c r="F10" s="24">
        <f t="shared" si="1"/>
        <v>100</v>
      </c>
      <c r="G10" s="25">
        <f t="shared" si="6"/>
        <v>1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>
        <f t="shared" si="4"/>
        <v>0</v>
      </c>
      <c r="O10" s="23">
        <v>1</v>
      </c>
      <c r="P10" s="26">
        <f t="shared" si="5"/>
        <v>100</v>
      </c>
      <c r="Q10" s="25">
        <f t="shared" si="8"/>
        <v>1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1274</v>
      </c>
      <c r="D12" s="34">
        <f t="shared" si="0"/>
        <v>59.393939393939398</v>
      </c>
      <c r="E12" s="33">
        <f>SUM(E5:E11)</f>
        <v>871</v>
      </c>
      <c r="F12" s="34">
        <f t="shared" si="1"/>
        <v>40.606060606060609</v>
      </c>
      <c r="G12" s="35">
        <f t="shared" si="6"/>
        <v>2145</v>
      </c>
      <c r="H12" s="33">
        <f>SUM(H5:H11)</f>
        <v>195</v>
      </c>
      <c r="I12" s="34">
        <f t="shared" si="2"/>
        <v>59.633027522935777</v>
      </c>
      <c r="J12" s="33">
        <f>SUM(J5:J11)</f>
        <v>132</v>
      </c>
      <c r="K12" s="34">
        <f t="shared" si="3"/>
        <v>40.366972477064223</v>
      </c>
      <c r="L12" s="35">
        <f t="shared" si="7"/>
        <v>327</v>
      </c>
      <c r="M12" s="33">
        <f>SUM(M5:M11)</f>
        <v>1469</v>
      </c>
      <c r="N12" s="34">
        <f t="shared" si="4"/>
        <v>59.425566343042071</v>
      </c>
      <c r="O12" s="33">
        <f>SUM(O5:O11)</f>
        <v>1003</v>
      </c>
      <c r="P12" s="36">
        <f t="shared" si="5"/>
        <v>40.574433656957929</v>
      </c>
      <c r="Q12" s="35">
        <f t="shared" si="8"/>
        <v>2472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14.12.2011&amp;RHanau</oddHeader>
    <oddFooter>&amp;R&amp;10Tabelle 41.2 mw</oddFooter>
  </headerFooter>
  <legacyDrawing r:id="rId2"/>
  <oleObjects>
    <oleObject progId="Word.Document.8" shapeId="7169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9" sqref="A9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1540</v>
      </c>
      <c r="D5" s="24">
        <f t="shared" ref="D5:D12" si="0">IF(C5+E5&lt;&gt;0,100*(C5/(C5+E5)),".")</f>
        <v>61.379035472299726</v>
      </c>
      <c r="E5" s="23">
        <v>969</v>
      </c>
      <c r="F5" s="24">
        <f t="shared" ref="F5:F12" si="1">IF(E5+C5&lt;&gt;0,100*(E5/(E5+C5)),".")</f>
        <v>38.620964527700281</v>
      </c>
      <c r="G5" s="25">
        <f>E5+C5</f>
        <v>2509</v>
      </c>
      <c r="H5" s="23">
        <v>136</v>
      </c>
      <c r="I5" s="24">
        <f t="shared" ref="I5:I12" si="2">IF(H5+J5&lt;&gt;0,100*(H5/(H5+J5)),".")</f>
        <v>52.509652509652504</v>
      </c>
      <c r="J5" s="23">
        <v>123</v>
      </c>
      <c r="K5" s="24">
        <f t="shared" ref="K5:K12" si="3">IF(J5+H5&lt;&gt;0,100*(J5/(J5+H5)),".")</f>
        <v>47.490347490347489</v>
      </c>
      <c r="L5" s="25">
        <f>J5+H5</f>
        <v>259</v>
      </c>
      <c r="M5" s="23">
        <v>1676</v>
      </c>
      <c r="N5" s="24">
        <f t="shared" ref="N5:N12" si="4">IF(M5+O5&lt;&gt;0,100*(M5/(M5+O5)),".")</f>
        <v>60.549132947976879</v>
      </c>
      <c r="O5" s="23">
        <v>1092</v>
      </c>
      <c r="P5" s="26">
        <f t="shared" ref="P5:P12" si="5">IF(O5+M5&lt;&gt;0,100*(O5/(O5+M5)),".")</f>
        <v>39.450867052023121</v>
      </c>
      <c r="Q5" s="25">
        <f>O5+M5</f>
        <v>2768</v>
      </c>
    </row>
    <row r="6" spans="1:17" ht="15" customHeight="1">
      <c r="A6" s="21"/>
      <c r="B6" s="22" t="s">
        <v>9</v>
      </c>
      <c r="C6" s="23">
        <v>668</v>
      </c>
      <c r="D6" s="24">
        <f t="shared" si="0"/>
        <v>78.037383177570092</v>
      </c>
      <c r="E6" s="23">
        <v>188</v>
      </c>
      <c r="F6" s="24">
        <f t="shared" si="1"/>
        <v>21.962616822429908</v>
      </c>
      <c r="G6" s="25">
        <f>E6+C6</f>
        <v>856</v>
      </c>
      <c r="H6" s="23">
        <v>133</v>
      </c>
      <c r="I6" s="24">
        <f t="shared" si="2"/>
        <v>71.122994652406419</v>
      </c>
      <c r="J6" s="23">
        <v>54</v>
      </c>
      <c r="K6" s="24">
        <f t="shared" si="3"/>
        <v>28.877005347593581</v>
      </c>
      <c r="L6" s="25">
        <f>J6+H6</f>
        <v>187</v>
      </c>
      <c r="M6" s="23">
        <v>801</v>
      </c>
      <c r="N6" s="24">
        <f t="shared" si="4"/>
        <v>76.797698945349964</v>
      </c>
      <c r="O6" s="23">
        <v>242</v>
      </c>
      <c r="P6" s="26">
        <f t="shared" si="5"/>
        <v>23.20230105465005</v>
      </c>
      <c r="Q6" s="25">
        <f>O6+M6</f>
        <v>1043</v>
      </c>
    </row>
    <row r="7" spans="1:17" ht="15" customHeight="1">
      <c r="A7" s="21"/>
      <c r="B7" s="22" t="s">
        <v>10</v>
      </c>
      <c r="C7" s="23">
        <v>67</v>
      </c>
      <c r="D7" s="24">
        <f t="shared" si="0"/>
        <v>35.638297872340424</v>
      </c>
      <c r="E7" s="23">
        <v>121</v>
      </c>
      <c r="F7" s="24">
        <f t="shared" si="1"/>
        <v>64.361702127659569</v>
      </c>
      <c r="G7" s="25">
        <f t="shared" ref="G7:G12" si="6">E7+C7</f>
        <v>188</v>
      </c>
      <c r="H7" s="23">
        <v>1</v>
      </c>
      <c r="I7" s="24">
        <f t="shared" si="2"/>
        <v>12.5</v>
      </c>
      <c r="J7" s="23">
        <v>7</v>
      </c>
      <c r="K7" s="24">
        <f t="shared" si="3"/>
        <v>87.5</v>
      </c>
      <c r="L7" s="25">
        <f t="shared" ref="L7:L12" si="7">J7+H7</f>
        <v>8</v>
      </c>
      <c r="M7" s="23">
        <v>68</v>
      </c>
      <c r="N7" s="24">
        <f t="shared" si="4"/>
        <v>34.693877551020407</v>
      </c>
      <c r="O7" s="23">
        <v>128</v>
      </c>
      <c r="P7" s="26">
        <f t="shared" si="5"/>
        <v>65.306122448979593</v>
      </c>
      <c r="Q7" s="25">
        <f t="shared" ref="Q7:Q12" si="8">O7+M7</f>
        <v>196</v>
      </c>
    </row>
    <row r="8" spans="1:17" ht="15" customHeight="1">
      <c r="A8" s="21"/>
      <c r="B8" s="22" t="s">
        <v>11</v>
      </c>
      <c r="C8" s="23">
        <v>43</v>
      </c>
      <c r="D8" s="24">
        <f t="shared" si="0"/>
        <v>76.785714285714292</v>
      </c>
      <c r="E8" s="23">
        <v>13</v>
      </c>
      <c r="F8" s="24">
        <f t="shared" si="1"/>
        <v>23.214285714285715</v>
      </c>
      <c r="G8" s="25">
        <f t="shared" si="6"/>
        <v>56</v>
      </c>
      <c r="H8" s="23">
        <v>12</v>
      </c>
      <c r="I8" s="24">
        <f t="shared" si="2"/>
        <v>70.588235294117652</v>
      </c>
      <c r="J8" s="23">
        <v>5</v>
      </c>
      <c r="K8" s="24">
        <f t="shared" si="3"/>
        <v>29.411764705882355</v>
      </c>
      <c r="L8" s="25">
        <f t="shared" si="7"/>
        <v>17</v>
      </c>
      <c r="M8" s="23">
        <v>55</v>
      </c>
      <c r="N8" s="24">
        <f t="shared" si="4"/>
        <v>75.342465753424662</v>
      </c>
      <c r="O8" s="23">
        <v>18</v>
      </c>
      <c r="P8" s="26">
        <f t="shared" si="5"/>
        <v>24.657534246575342</v>
      </c>
      <c r="Q8" s="25">
        <f t="shared" si="8"/>
        <v>73</v>
      </c>
    </row>
    <row r="9" spans="1:17" ht="15" customHeight="1">
      <c r="A9" s="21"/>
      <c r="B9" s="22" t="s">
        <v>12</v>
      </c>
      <c r="C9" s="23">
        <v>25</v>
      </c>
      <c r="D9" s="24">
        <f t="shared" si="0"/>
        <v>8.7719298245614024</v>
      </c>
      <c r="E9" s="23">
        <v>260</v>
      </c>
      <c r="F9" s="24">
        <f t="shared" si="1"/>
        <v>91.228070175438589</v>
      </c>
      <c r="G9" s="25">
        <f t="shared" si="6"/>
        <v>285</v>
      </c>
      <c r="H9" s="23">
        <v>1</v>
      </c>
      <c r="I9" s="24">
        <f t="shared" si="2"/>
        <v>5.5555555555555554</v>
      </c>
      <c r="J9" s="23">
        <v>17</v>
      </c>
      <c r="K9" s="24">
        <f t="shared" si="3"/>
        <v>94.444444444444443</v>
      </c>
      <c r="L9" s="25">
        <f t="shared" si="7"/>
        <v>18</v>
      </c>
      <c r="M9" s="23">
        <v>26</v>
      </c>
      <c r="N9" s="24">
        <f t="shared" si="4"/>
        <v>8.5808580858085808</v>
      </c>
      <c r="O9" s="23">
        <v>277</v>
      </c>
      <c r="P9" s="26">
        <f t="shared" si="5"/>
        <v>91.419141914191414</v>
      </c>
      <c r="Q9" s="25">
        <f t="shared" si="8"/>
        <v>303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6"/>
        <v>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f t="shared" ref="M5:M11" si="9">C10+H10</f>
        <v>0</v>
      </c>
      <c r="N10" s="24" t="str">
        <f t="shared" si="4"/>
        <v>.</v>
      </c>
      <c r="O10" s="23">
        <f t="shared" ref="O5:O11" si="10">E10+J10</f>
        <v>0</v>
      </c>
      <c r="P10" s="26" t="str">
        <f t="shared" si="5"/>
        <v>.</v>
      </c>
      <c r="Q10" s="25">
        <f t="shared" si="8"/>
        <v>0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si="9"/>
        <v>0</v>
      </c>
      <c r="N11" s="29" t="str">
        <f t="shared" si="4"/>
        <v>.</v>
      </c>
      <c r="O11" s="28">
        <f t="shared" si="10"/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2343</v>
      </c>
      <c r="D12" s="34">
        <f t="shared" si="0"/>
        <v>60.169491525423723</v>
      </c>
      <c r="E12" s="33">
        <f>SUM(E5:E11)</f>
        <v>1551</v>
      </c>
      <c r="F12" s="34">
        <f t="shared" si="1"/>
        <v>39.83050847457627</v>
      </c>
      <c r="G12" s="35">
        <f t="shared" si="6"/>
        <v>3894</v>
      </c>
      <c r="H12" s="33">
        <f>SUM(H5:H11)</f>
        <v>283</v>
      </c>
      <c r="I12" s="34">
        <f t="shared" si="2"/>
        <v>57.873210633946826</v>
      </c>
      <c r="J12" s="33">
        <f>SUM(J5:J11)</f>
        <v>206</v>
      </c>
      <c r="K12" s="34">
        <f t="shared" si="3"/>
        <v>42.126789366053167</v>
      </c>
      <c r="L12" s="35">
        <f t="shared" si="7"/>
        <v>489</v>
      </c>
      <c r="M12" s="33">
        <f>SUM(M5:M11)</f>
        <v>2626</v>
      </c>
      <c r="N12" s="34">
        <f t="shared" si="4"/>
        <v>59.913301391740816</v>
      </c>
      <c r="O12" s="33">
        <f>SUM(O5:O11)</f>
        <v>1757</v>
      </c>
      <c r="P12" s="36">
        <f t="shared" si="5"/>
        <v>40.086698608259184</v>
      </c>
      <c r="Q12" s="35">
        <f t="shared" si="8"/>
        <v>4383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14.12.2011&amp;RKassel</oddHeader>
    <oddFooter>&amp;R&amp;10Tabelle 41.2 mw</oddFooter>
  </headerFooter>
  <legacyDrawing r:id="rId2"/>
  <oleObjects>
    <oleObject progId="Word.Document.8" shapeId="8193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9" sqref="A9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419</v>
      </c>
      <c r="D5" s="24">
        <f t="shared" ref="D5:D12" si="0">IF(C5+E5&lt;&gt;0,100*(C5/(C5+E5)),".")</f>
        <v>61.527165932452277</v>
      </c>
      <c r="E5" s="23">
        <v>262</v>
      </c>
      <c r="F5" s="24">
        <f t="shared" ref="F5:F12" si="1">IF(E5+C5&lt;&gt;0,100*(E5/(E5+C5)),".")</f>
        <v>38.472834067547723</v>
      </c>
      <c r="G5" s="25">
        <f>E5+C5</f>
        <v>681</v>
      </c>
      <c r="H5" s="23">
        <v>56</v>
      </c>
      <c r="I5" s="24">
        <f t="shared" ref="I5:I12" si="2">IF(H5+J5&lt;&gt;0,100*(H5/(H5+J5)),".")</f>
        <v>62.222222222222221</v>
      </c>
      <c r="J5" s="23">
        <v>34</v>
      </c>
      <c r="K5" s="24">
        <f t="shared" ref="K5:K12" si="3">IF(J5+H5&lt;&gt;0,100*(J5/(J5+H5)),".")</f>
        <v>37.777777777777779</v>
      </c>
      <c r="L5" s="25">
        <f>J5+H5</f>
        <v>90</v>
      </c>
      <c r="M5" s="23">
        <v>475</v>
      </c>
      <c r="N5" s="24">
        <f t="shared" ref="N5:N12" si="4">IF(M5+O5&lt;&gt;0,100*(M5/(M5+O5)),".")</f>
        <v>61.608300907911804</v>
      </c>
      <c r="O5" s="23">
        <v>296</v>
      </c>
      <c r="P5" s="26">
        <f t="shared" ref="P5:P12" si="5">IF(O5+M5&lt;&gt;0,100*(O5/(O5+M5)),".")</f>
        <v>38.391699092088203</v>
      </c>
      <c r="Q5" s="25">
        <f>O5+M5</f>
        <v>771</v>
      </c>
    </row>
    <row r="6" spans="1:17" ht="15" customHeight="1">
      <c r="A6" s="21"/>
      <c r="B6" s="22" t="s">
        <v>9</v>
      </c>
      <c r="C6" s="23">
        <v>247</v>
      </c>
      <c r="D6" s="24">
        <f t="shared" si="0"/>
        <v>74.848484848484858</v>
      </c>
      <c r="E6" s="23">
        <v>83</v>
      </c>
      <c r="F6" s="24">
        <f t="shared" si="1"/>
        <v>25.151515151515152</v>
      </c>
      <c r="G6" s="25">
        <f>E6+C6</f>
        <v>330</v>
      </c>
      <c r="H6" s="23">
        <v>66</v>
      </c>
      <c r="I6" s="24">
        <f t="shared" si="2"/>
        <v>81.481481481481481</v>
      </c>
      <c r="J6" s="23">
        <v>15</v>
      </c>
      <c r="K6" s="24">
        <f t="shared" si="3"/>
        <v>18.518518518518519</v>
      </c>
      <c r="L6" s="25">
        <f>J6+H6</f>
        <v>81</v>
      </c>
      <c r="M6" s="23">
        <v>313</v>
      </c>
      <c r="N6" s="24">
        <f t="shared" si="4"/>
        <v>76.15571776155717</v>
      </c>
      <c r="O6" s="23">
        <v>98</v>
      </c>
      <c r="P6" s="26">
        <f t="shared" si="5"/>
        <v>23.844282238442823</v>
      </c>
      <c r="Q6" s="25">
        <f>O6+M6</f>
        <v>411</v>
      </c>
    </row>
    <row r="7" spans="1:17" ht="15" customHeight="1">
      <c r="A7" s="21"/>
      <c r="B7" s="22" t="s">
        <v>10</v>
      </c>
      <c r="C7" s="23">
        <v>18</v>
      </c>
      <c r="D7" s="24">
        <f t="shared" si="0"/>
        <v>56.25</v>
      </c>
      <c r="E7" s="23">
        <v>14</v>
      </c>
      <c r="F7" s="24">
        <f t="shared" si="1"/>
        <v>43.75</v>
      </c>
      <c r="G7" s="25">
        <f t="shared" ref="G7:G12" si="6">E7+C7</f>
        <v>32</v>
      </c>
      <c r="H7" s="23">
        <v>0</v>
      </c>
      <c r="I7" s="24">
        <f t="shared" si="2"/>
        <v>0</v>
      </c>
      <c r="J7" s="23">
        <v>1</v>
      </c>
      <c r="K7" s="24">
        <f t="shared" si="3"/>
        <v>100</v>
      </c>
      <c r="L7" s="25">
        <f t="shared" ref="L7:L12" si="7">J7+H7</f>
        <v>1</v>
      </c>
      <c r="M7" s="23">
        <v>18</v>
      </c>
      <c r="N7" s="24">
        <f t="shared" si="4"/>
        <v>54.54545454545454</v>
      </c>
      <c r="O7" s="23">
        <v>15</v>
      </c>
      <c r="P7" s="26">
        <f t="shared" si="5"/>
        <v>45.454545454545453</v>
      </c>
      <c r="Q7" s="25">
        <f t="shared" ref="Q7:Q12" si="8">O7+M7</f>
        <v>33</v>
      </c>
    </row>
    <row r="8" spans="1:17" ht="15" customHeight="1">
      <c r="A8" s="21"/>
      <c r="B8" s="22" t="s">
        <v>11</v>
      </c>
      <c r="C8" s="23">
        <v>27</v>
      </c>
      <c r="D8" s="24">
        <f t="shared" si="0"/>
        <v>79.411764705882348</v>
      </c>
      <c r="E8" s="23">
        <v>7</v>
      </c>
      <c r="F8" s="24">
        <f t="shared" si="1"/>
        <v>20.588235294117645</v>
      </c>
      <c r="G8" s="25">
        <f t="shared" si="6"/>
        <v>34</v>
      </c>
      <c r="H8" s="23">
        <v>7</v>
      </c>
      <c r="I8" s="24">
        <f t="shared" si="2"/>
        <v>77.777777777777786</v>
      </c>
      <c r="J8" s="23">
        <v>2</v>
      </c>
      <c r="K8" s="24">
        <f t="shared" si="3"/>
        <v>22.222222222222221</v>
      </c>
      <c r="L8" s="25">
        <f t="shared" si="7"/>
        <v>9</v>
      </c>
      <c r="M8" s="23">
        <v>34</v>
      </c>
      <c r="N8" s="24">
        <f t="shared" si="4"/>
        <v>79.069767441860463</v>
      </c>
      <c r="O8" s="23">
        <v>9</v>
      </c>
      <c r="P8" s="26">
        <f t="shared" si="5"/>
        <v>20.930232558139537</v>
      </c>
      <c r="Q8" s="25">
        <f t="shared" si="8"/>
        <v>43</v>
      </c>
    </row>
    <row r="9" spans="1:17" ht="15" customHeight="1">
      <c r="A9" s="21"/>
      <c r="B9" s="22" t="s">
        <v>12</v>
      </c>
      <c r="C9" s="23">
        <v>3</v>
      </c>
      <c r="D9" s="24">
        <f t="shared" si="0"/>
        <v>4.10958904109589</v>
      </c>
      <c r="E9" s="23">
        <v>70</v>
      </c>
      <c r="F9" s="24">
        <f t="shared" si="1"/>
        <v>95.890410958904098</v>
      </c>
      <c r="G9" s="25">
        <f t="shared" si="6"/>
        <v>73</v>
      </c>
      <c r="H9" s="23">
        <v>0</v>
      </c>
      <c r="I9" s="24">
        <f t="shared" si="2"/>
        <v>0</v>
      </c>
      <c r="J9" s="23">
        <v>3</v>
      </c>
      <c r="K9" s="24">
        <f t="shared" si="3"/>
        <v>100</v>
      </c>
      <c r="L9" s="25">
        <f t="shared" si="7"/>
        <v>3</v>
      </c>
      <c r="M9" s="23">
        <v>3</v>
      </c>
      <c r="N9" s="24">
        <f t="shared" si="4"/>
        <v>3.9473684210526314</v>
      </c>
      <c r="O9" s="23">
        <v>73</v>
      </c>
      <c r="P9" s="26">
        <f t="shared" si="5"/>
        <v>96.05263157894737</v>
      </c>
      <c r="Q9" s="25">
        <f t="shared" si="8"/>
        <v>76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6"/>
        <v>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f t="shared" ref="M5:M11" si="9">C10+H10</f>
        <v>0</v>
      </c>
      <c r="N10" s="24" t="str">
        <f t="shared" si="4"/>
        <v>.</v>
      </c>
      <c r="O10" s="23">
        <f t="shared" ref="O5:O11" si="10">E10+J10</f>
        <v>0</v>
      </c>
      <c r="P10" s="26" t="str">
        <f t="shared" si="5"/>
        <v>.</v>
      </c>
      <c r="Q10" s="25">
        <f t="shared" si="8"/>
        <v>0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si="9"/>
        <v>0</v>
      </c>
      <c r="N11" s="29" t="str">
        <f t="shared" si="4"/>
        <v>.</v>
      </c>
      <c r="O11" s="28">
        <f t="shared" si="10"/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714</v>
      </c>
      <c r="D12" s="34">
        <f t="shared" si="0"/>
        <v>62.086956521739133</v>
      </c>
      <c r="E12" s="33">
        <f>SUM(E5:E11)</f>
        <v>436</v>
      </c>
      <c r="F12" s="34">
        <f t="shared" si="1"/>
        <v>37.913043478260875</v>
      </c>
      <c r="G12" s="35">
        <f t="shared" si="6"/>
        <v>1150</v>
      </c>
      <c r="H12" s="33">
        <f>SUM(H5:H11)</f>
        <v>129</v>
      </c>
      <c r="I12" s="34">
        <f t="shared" si="2"/>
        <v>70.108695652173907</v>
      </c>
      <c r="J12" s="33">
        <f>SUM(J5:J11)</f>
        <v>55</v>
      </c>
      <c r="K12" s="34">
        <f t="shared" si="3"/>
        <v>29.891304347826086</v>
      </c>
      <c r="L12" s="35">
        <f t="shared" si="7"/>
        <v>184</v>
      </c>
      <c r="M12" s="33">
        <f>SUM(M5:M11)</f>
        <v>843</v>
      </c>
      <c r="N12" s="34">
        <f t="shared" si="4"/>
        <v>63.193403298350823</v>
      </c>
      <c r="O12" s="33">
        <f>SUM(O5:O11)</f>
        <v>491</v>
      </c>
      <c r="P12" s="36">
        <f t="shared" si="5"/>
        <v>36.806596701649177</v>
      </c>
      <c r="Q12" s="35">
        <f t="shared" si="8"/>
        <v>1334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14.12.2011&amp;RKorbach</oddHeader>
    <oddFooter>&amp;R&amp;10Tabelle 41.2 mw</oddFooter>
  </headerFooter>
  <legacyDrawing r:id="rId2"/>
  <oleObjects>
    <oleObject progId="Word.Document.8" shapeId="9217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289</v>
      </c>
      <c r="D5" s="24">
        <f t="shared" ref="D5:D12" si="0">IF(C5+E5&lt;&gt;0,100*(C5/(C5+E5)),".")</f>
        <v>64.222222222222229</v>
      </c>
      <c r="E5" s="23">
        <v>161</v>
      </c>
      <c r="F5" s="24">
        <f t="shared" ref="F5:F12" si="1">IF(E5+C5&lt;&gt;0,100*(E5/(E5+C5)),".")</f>
        <v>35.777777777777771</v>
      </c>
      <c r="G5" s="25">
        <f>E5+C5</f>
        <v>450</v>
      </c>
      <c r="H5" s="23">
        <v>72</v>
      </c>
      <c r="I5" s="24">
        <f t="shared" ref="I5:I12" si="2">IF(H5+J5&lt;&gt;0,100*(H5/(H5+J5)),".")</f>
        <v>51.428571428571423</v>
      </c>
      <c r="J5" s="23">
        <v>68</v>
      </c>
      <c r="K5" s="24">
        <f t="shared" ref="K5:K12" si="3">IF(J5+H5&lt;&gt;0,100*(J5/(J5+H5)),".")</f>
        <v>48.571428571428569</v>
      </c>
      <c r="L5" s="25">
        <f>J5+H5</f>
        <v>140</v>
      </c>
      <c r="M5" s="23">
        <v>361</v>
      </c>
      <c r="N5" s="24">
        <f t="shared" ref="N5:N12" si="4">IF(M5+O5&lt;&gt;0,100*(M5/(M5+O5)),".")</f>
        <v>61.186440677966104</v>
      </c>
      <c r="O5" s="23">
        <v>229</v>
      </c>
      <c r="P5" s="26">
        <f t="shared" ref="P5:P12" si="5">IF(O5+M5&lt;&gt;0,100*(O5/(O5+M5)),".")</f>
        <v>38.813559322033896</v>
      </c>
      <c r="Q5" s="25">
        <f>O5+M5</f>
        <v>590</v>
      </c>
    </row>
    <row r="6" spans="1:17" ht="15" customHeight="1">
      <c r="A6" s="21"/>
      <c r="B6" s="22" t="s">
        <v>9</v>
      </c>
      <c r="C6" s="23">
        <v>233</v>
      </c>
      <c r="D6" s="24">
        <f t="shared" si="0"/>
        <v>79.522184300341294</v>
      </c>
      <c r="E6" s="23">
        <v>60</v>
      </c>
      <c r="F6" s="24">
        <f t="shared" si="1"/>
        <v>20.477815699658702</v>
      </c>
      <c r="G6" s="25">
        <f>E6+C6</f>
        <v>293</v>
      </c>
      <c r="H6" s="23">
        <v>74</v>
      </c>
      <c r="I6" s="24">
        <f t="shared" si="2"/>
        <v>81.318681318681314</v>
      </c>
      <c r="J6" s="23">
        <v>17</v>
      </c>
      <c r="K6" s="24">
        <f t="shared" si="3"/>
        <v>18.681318681318682</v>
      </c>
      <c r="L6" s="25">
        <f>J6+H6</f>
        <v>91</v>
      </c>
      <c r="M6" s="23">
        <v>307</v>
      </c>
      <c r="N6" s="24">
        <f t="shared" si="4"/>
        <v>79.947916666666657</v>
      </c>
      <c r="O6" s="23">
        <v>77</v>
      </c>
      <c r="P6" s="26">
        <f t="shared" si="5"/>
        <v>20.052083333333336</v>
      </c>
      <c r="Q6" s="25">
        <f>O6+M6</f>
        <v>384</v>
      </c>
    </row>
    <row r="7" spans="1:17" ht="15" customHeight="1">
      <c r="A7" s="21"/>
      <c r="B7" s="22" t="s">
        <v>10</v>
      </c>
      <c r="C7" s="23">
        <v>7</v>
      </c>
      <c r="D7" s="24">
        <f t="shared" si="0"/>
        <v>24.137931034482758</v>
      </c>
      <c r="E7" s="23">
        <v>22</v>
      </c>
      <c r="F7" s="24">
        <f t="shared" si="1"/>
        <v>75.862068965517238</v>
      </c>
      <c r="G7" s="25">
        <f t="shared" ref="G7:G12" si="6">E7+C7</f>
        <v>29</v>
      </c>
      <c r="H7" s="23">
        <v>1</v>
      </c>
      <c r="I7" s="24">
        <f t="shared" si="2"/>
        <v>100</v>
      </c>
      <c r="J7" s="23">
        <v>0</v>
      </c>
      <c r="K7" s="24">
        <f t="shared" si="3"/>
        <v>0</v>
      </c>
      <c r="L7" s="25">
        <f t="shared" ref="L7:L12" si="7">J7+H7</f>
        <v>1</v>
      </c>
      <c r="M7" s="23">
        <v>8</v>
      </c>
      <c r="N7" s="24">
        <f t="shared" si="4"/>
        <v>26.666666666666668</v>
      </c>
      <c r="O7" s="23">
        <v>22</v>
      </c>
      <c r="P7" s="26">
        <f t="shared" si="5"/>
        <v>73.333333333333329</v>
      </c>
      <c r="Q7" s="25">
        <f t="shared" ref="Q7:Q12" si="8">O7+M7</f>
        <v>30</v>
      </c>
    </row>
    <row r="8" spans="1:17" ht="15" customHeight="1">
      <c r="A8" s="21"/>
      <c r="B8" s="22" t="s">
        <v>11</v>
      </c>
      <c r="C8" s="23">
        <v>17</v>
      </c>
      <c r="D8" s="24">
        <f t="shared" si="0"/>
        <v>100</v>
      </c>
      <c r="E8" s="23">
        <v>0</v>
      </c>
      <c r="F8" s="24">
        <f t="shared" si="1"/>
        <v>0</v>
      </c>
      <c r="G8" s="25">
        <f t="shared" si="6"/>
        <v>17</v>
      </c>
      <c r="H8" s="23">
        <v>5</v>
      </c>
      <c r="I8" s="24">
        <f t="shared" si="2"/>
        <v>83.333333333333343</v>
      </c>
      <c r="J8" s="23">
        <v>1</v>
      </c>
      <c r="K8" s="24">
        <f t="shared" si="3"/>
        <v>16.666666666666664</v>
      </c>
      <c r="L8" s="25">
        <f t="shared" si="7"/>
        <v>6</v>
      </c>
      <c r="M8" s="23">
        <v>22</v>
      </c>
      <c r="N8" s="24">
        <f t="shared" si="4"/>
        <v>95.652173913043484</v>
      </c>
      <c r="O8" s="23">
        <v>1</v>
      </c>
      <c r="P8" s="26">
        <f t="shared" si="5"/>
        <v>4.3478260869565215</v>
      </c>
      <c r="Q8" s="25">
        <f t="shared" si="8"/>
        <v>23</v>
      </c>
    </row>
    <row r="9" spans="1:17" ht="15" customHeight="1">
      <c r="A9" s="21"/>
      <c r="B9" s="22" t="s">
        <v>12</v>
      </c>
      <c r="C9" s="23">
        <v>4</v>
      </c>
      <c r="D9" s="24">
        <f t="shared" si="0"/>
        <v>6.0606060606060606</v>
      </c>
      <c r="E9" s="23">
        <v>62</v>
      </c>
      <c r="F9" s="24">
        <f t="shared" si="1"/>
        <v>93.939393939393938</v>
      </c>
      <c r="G9" s="25">
        <f t="shared" si="6"/>
        <v>66</v>
      </c>
      <c r="H9" s="23">
        <v>0</v>
      </c>
      <c r="I9" s="24">
        <f t="shared" si="2"/>
        <v>0</v>
      </c>
      <c r="J9" s="23">
        <v>7</v>
      </c>
      <c r="K9" s="24">
        <f t="shared" si="3"/>
        <v>100</v>
      </c>
      <c r="L9" s="25">
        <f t="shared" si="7"/>
        <v>7</v>
      </c>
      <c r="M9" s="23">
        <v>4</v>
      </c>
      <c r="N9" s="24">
        <f t="shared" si="4"/>
        <v>5.4794520547945202</v>
      </c>
      <c r="O9" s="23">
        <v>69</v>
      </c>
      <c r="P9" s="26">
        <f t="shared" si="5"/>
        <v>94.520547945205479</v>
      </c>
      <c r="Q9" s="25">
        <f t="shared" si="8"/>
        <v>73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6"/>
        <v>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 t="str">
        <f t="shared" si="4"/>
        <v>.</v>
      </c>
      <c r="O10" s="23">
        <v>0</v>
      </c>
      <c r="P10" s="26" t="str">
        <f t="shared" si="5"/>
        <v>.</v>
      </c>
      <c r="Q10" s="25">
        <f t="shared" si="8"/>
        <v>0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550</v>
      </c>
      <c r="D12" s="34">
        <f t="shared" si="0"/>
        <v>64.327485380116954</v>
      </c>
      <c r="E12" s="33">
        <f>SUM(E5:E11)</f>
        <v>305</v>
      </c>
      <c r="F12" s="34">
        <f t="shared" si="1"/>
        <v>35.672514619883039</v>
      </c>
      <c r="G12" s="35">
        <f t="shared" si="6"/>
        <v>855</v>
      </c>
      <c r="H12" s="33">
        <f>SUM(H5:H11)</f>
        <v>152</v>
      </c>
      <c r="I12" s="34">
        <f t="shared" si="2"/>
        <v>62.04081632653061</v>
      </c>
      <c r="J12" s="33">
        <f>SUM(J5:J11)</f>
        <v>93</v>
      </c>
      <c r="K12" s="34">
        <f t="shared" si="3"/>
        <v>37.95918367346939</v>
      </c>
      <c r="L12" s="35">
        <f t="shared" si="7"/>
        <v>245</v>
      </c>
      <c r="M12" s="33">
        <f>SUM(M5:M11)</f>
        <v>702</v>
      </c>
      <c r="N12" s="34">
        <f t="shared" si="4"/>
        <v>63.81818181818182</v>
      </c>
      <c r="O12" s="33">
        <f>SUM(O5:O11)</f>
        <v>398</v>
      </c>
      <c r="P12" s="36">
        <f t="shared" si="5"/>
        <v>36.18181818181818</v>
      </c>
      <c r="Q12" s="35">
        <f t="shared" si="8"/>
        <v>1100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14.12.2011&amp;RLimburg</oddHeader>
    <oddFooter>&amp;R&amp;10Tabelle 41.2 mw</oddFooter>
  </headerFooter>
  <legacyDrawing r:id="rId2"/>
  <oleObjects>
    <oleObject progId="Word.Document.8" shapeId="1024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13</vt:i4>
      </vt:variant>
    </vt:vector>
  </HeadingPairs>
  <TitlesOfParts>
    <vt:vector size="26" baseType="lpstr">
      <vt:lpstr>Bad Hersfeld</vt:lpstr>
      <vt:lpstr>Darmstadt</vt:lpstr>
      <vt:lpstr>Frankfurt am Main</vt:lpstr>
      <vt:lpstr>Fulda</vt:lpstr>
      <vt:lpstr>Giessen</vt:lpstr>
      <vt:lpstr>Hanau</vt:lpstr>
      <vt:lpstr>Kassel</vt:lpstr>
      <vt:lpstr>Korbach</vt:lpstr>
      <vt:lpstr>Limburg</vt:lpstr>
      <vt:lpstr>Marburg</vt:lpstr>
      <vt:lpstr>Offenbach</vt:lpstr>
      <vt:lpstr>Wetzlar</vt:lpstr>
      <vt:lpstr>Wiesbaden</vt:lpstr>
      <vt:lpstr>'Bad Hersfeld'!Druckbereich</vt:lpstr>
      <vt:lpstr>Darmstadt!Druckbereich</vt:lpstr>
      <vt:lpstr>'Frankfurt am Main'!Druckbereich</vt:lpstr>
      <vt:lpstr>Fulda!Druckbereich</vt:lpstr>
      <vt:lpstr>Giessen!Druckbereich</vt:lpstr>
      <vt:lpstr>Hanau!Druckbereich</vt:lpstr>
      <vt:lpstr>Kassel!Druckbereich</vt:lpstr>
      <vt:lpstr>Korbach!Druckbereich</vt:lpstr>
      <vt:lpstr>Limburg!Druckbereich</vt:lpstr>
      <vt:lpstr>Marburg!Druckbereich</vt:lpstr>
      <vt:lpstr>Offenbach!Druckbereich</vt:lpstr>
      <vt:lpstr>Wetzlar!Druckbereich</vt:lpstr>
      <vt:lpstr>Wiesbaden!Druckbereich</vt:lpstr>
    </vt:vector>
  </TitlesOfParts>
  <Company>BiBB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</dc:creator>
  <cp:lastModifiedBy>Granath</cp:lastModifiedBy>
  <dcterms:created xsi:type="dcterms:W3CDTF">2012-02-08T10:47:44Z</dcterms:created>
  <dcterms:modified xsi:type="dcterms:W3CDTF">2012-02-08T10:48:33Z</dcterms:modified>
</cp:coreProperties>
</file>