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Neubrandenburg" sheetId="4" r:id="rId1"/>
    <sheet name="Rostock" sheetId="6" r:id="rId2"/>
    <sheet name="Schwerin" sheetId="7" r:id="rId3"/>
    <sheet name="Stralsund" sheetId="8" r:id="rId4"/>
  </sheets>
  <definedNames>
    <definedName name="_xlnm.Print_Area" localSheetId="0">Neubrandenburg!$A$2:$Q$16</definedName>
    <definedName name="_xlnm.Print_Area" localSheetId="1">Rostock!$A$2:$Q$16</definedName>
    <definedName name="_xlnm.Print_Area" localSheetId="2">Schwerin!$A$2:$Q$16</definedName>
    <definedName name="_xlnm.Print_Area" localSheetId="3">Stralsund!$A$2:$Q$16</definedName>
  </definedNames>
  <calcPr calcId="125725"/>
</workbook>
</file>

<file path=xl/calcChain.xml><?xml version="1.0" encoding="utf-8"?>
<calcChain xmlns="http://schemas.openxmlformats.org/spreadsheetml/2006/main">
  <c r="J12" i="8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M12"/>
  <c r="L6"/>
  <c r="K6"/>
  <c r="I6"/>
  <c r="G6"/>
  <c r="F6"/>
  <c r="D6"/>
  <c r="L5"/>
  <c r="K5"/>
  <c r="I5"/>
  <c r="G5"/>
  <c r="F5"/>
  <c r="D5"/>
  <c r="J12" i="7"/>
  <c r="H12"/>
  <c r="E12"/>
  <c r="C12"/>
  <c r="D12" s="1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6"/>
  <c r="H12"/>
  <c r="E12"/>
  <c r="C12"/>
  <c r="P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P7"/>
  <c r="L7"/>
  <c r="K7"/>
  <c r="I7"/>
  <c r="G7"/>
  <c r="F7"/>
  <c r="D7"/>
  <c r="L6"/>
  <c r="K6"/>
  <c r="I6"/>
  <c r="G6"/>
  <c r="F6"/>
  <c r="D6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O12"/>
  <c r="M12"/>
  <c r="L5"/>
  <c r="K5"/>
  <c r="I5"/>
  <c r="G5"/>
  <c r="F5"/>
  <c r="D5"/>
  <c r="P11" i="8" l="1"/>
  <c r="N11"/>
  <c r="Q11"/>
  <c r="N10"/>
  <c r="P10"/>
  <c r="K12"/>
  <c r="P9"/>
  <c r="N9"/>
  <c r="Q9"/>
  <c r="P8"/>
  <c r="P7"/>
  <c r="N7"/>
  <c r="Q7"/>
  <c r="N6"/>
  <c r="D12"/>
  <c r="P6"/>
  <c r="L12"/>
  <c r="N5"/>
  <c r="P5"/>
  <c r="F12"/>
  <c r="Q5"/>
  <c r="Q6"/>
  <c r="Q8"/>
  <c r="Q10"/>
  <c r="G12"/>
  <c r="I12"/>
  <c r="O12"/>
  <c r="N10" i="7"/>
  <c r="P10"/>
  <c r="P9"/>
  <c r="N9"/>
  <c r="Q9"/>
  <c r="P8"/>
  <c r="P7"/>
  <c r="K12"/>
  <c r="Q7"/>
  <c r="N7"/>
  <c r="M12"/>
  <c r="P6"/>
  <c r="L12"/>
  <c r="N5"/>
  <c r="P5"/>
  <c r="F12"/>
  <c r="Q5"/>
  <c r="Q6"/>
  <c r="Q8"/>
  <c r="Q10"/>
  <c r="G12"/>
  <c r="I12"/>
  <c r="O12"/>
  <c r="N11" i="6"/>
  <c r="Q11"/>
  <c r="N10"/>
  <c r="D12"/>
  <c r="P10"/>
  <c r="N9"/>
  <c r="Q9"/>
  <c r="N8"/>
  <c r="P8"/>
  <c r="N7"/>
  <c r="Q7"/>
  <c r="N6"/>
  <c r="K12"/>
  <c r="M12"/>
  <c r="P6"/>
  <c r="L12"/>
  <c r="N5"/>
  <c r="P5"/>
  <c r="F12"/>
  <c r="Q5"/>
  <c r="Q6"/>
  <c r="Q8"/>
  <c r="Q10"/>
  <c r="G12"/>
  <c r="I12"/>
  <c r="O12"/>
  <c r="P10" i="4"/>
  <c r="N10"/>
  <c r="Q10"/>
  <c r="N9"/>
  <c r="Q9"/>
  <c r="P8"/>
  <c r="Q8"/>
  <c r="N8"/>
  <c r="N7"/>
  <c r="I12"/>
  <c r="Q7"/>
  <c r="N12"/>
  <c r="P6"/>
  <c r="F12"/>
  <c r="N6"/>
  <c r="Q6"/>
  <c r="L12"/>
  <c r="D12"/>
  <c r="G12"/>
  <c r="P12"/>
  <c r="Q12"/>
  <c r="Q5"/>
  <c r="N5"/>
  <c r="P5"/>
  <c r="P7"/>
  <c r="P9"/>
  <c r="P11"/>
  <c r="K12"/>
  <c r="P12" i="8" l="1"/>
  <c r="Q12"/>
  <c r="N12"/>
  <c r="P12" i="7"/>
  <c r="Q12"/>
  <c r="N12"/>
  <c r="P12" i="6"/>
  <c r="Q12"/>
  <c r="N12"/>
</calcChain>
</file>

<file path=xl/sharedStrings.xml><?xml version="1.0" encoding="utf-8"?>
<sst xmlns="http://schemas.openxmlformats.org/spreadsheetml/2006/main" count="120" uniqueCount="22">
  <si>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</si>
  <si>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</si>
  <si>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</si>
  <si>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</si>
  <si>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</si>
  <si>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</si>
  <si>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</si>
  <si>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</si>
  <si>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</si>
  <si>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</si>
  <si>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</si>
  <si>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</si>
  <si>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</si>
  <si>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</si>
  <si>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</si>
  <si>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</si>
  <si>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</si>
  <si>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Neubrandenburg</t>
  </si>
  <si>
    <t>Quelle: Bundesinstitut für Berufsbildung, Erhebung zum 30. September 2011</t>
  </si>
  <si>
    <t>Neu abgeschlossene Ausbildungsverträge vom 01. Oktober 2010 bis zum 30. September 2011, unterteilt nach Zuständigkeitsbereichen und Geschlecht
 in Rostock</t>
  </si>
  <si>
    <t>Neu abgeschlossene Ausbildungsverträge vom 01. Oktober 2010 bis zum 30. September 2011, unterteilt nach Zuständigkeitsbereichen und Geschlecht
 in Schwerin</t>
  </si>
  <si>
    <t>Neu abgeschlossene Ausbildungsverträge vom 01. Oktober 2010 bis zum 30. September 2011, unterteilt nach Zuständigkeitsbereichen und Geschlecht
 in Stralsund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</si>
</sst>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620</v>
      </c>
      <c r="D5" s="24">
        <f t="shared" ref="D5:D12" si="0">IF(C5+E5&lt;&gt;0,100*(C5/(C5+E5)),".")</f>
        <v>61.752988047808763</v>
      </c>
      <c r="E5" s="23">
        <v>384</v>
      </c>
      <c r="F5" s="24">
        <f t="shared" ref="F5:F12" si="1">IF(E5+C5&lt;&gt;0,100*(E5/(E5+C5)),".")</f>
        <v>38.247011952191237</v>
      </c>
      <c r="G5" s="25">
        <f>E5+C5</f>
        <v>1004</v>
      </c>
      <c r="H5" s="23">
        <v>65</v>
      </c>
      <c r="I5" s="24">
        <f t="shared" ref="I5:I12" si="2">IF(H5+J5&lt;&gt;0,100*(H5/(H5+J5)),".")</f>
        <v>59.633027522935777</v>
      </c>
      <c r="J5" s="23">
        <v>44</v>
      </c>
      <c r="K5" s="24">
        <f t="shared" ref="K5:K12" si="3">IF(J5+H5&lt;&gt;0,100*(J5/(J5+H5)),".")</f>
        <v>40.366972477064223</v>
      </c>
      <c r="L5" s="25">
        <f>J5+H5</f>
        <v>109</v>
      </c>
      <c r="M5" s="23">
        <v>685</v>
      </c>
      <c r="N5" s="24">
        <f t="shared" ref="N5:N12" si="4">IF(M5+O5&lt;&gt;0,100*(M5/(M5+O5)),".")</f>
        <v>61.545372866127579</v>
      </c>
      <c r="O5" s="23">
        <v>428</v>
      </c>
      <c r="P5" s="26">
        <f t="shared" ref="P5:P12" si="5">IF(O5+M5&lt;&gt;0,100*(O5/(O5+M5)),".")</f>
        <v>38.454627133872414</v>
      </c>
      <c r="Q5" s="25">
        <f>O5+M5</f>
        <v>1113</v>
      </c>
    </row>
    <row r="6" spans="1:17" ht="15" customHeight="1">
      <c r="A6" s="21"/>
      <c r="B6" s="22" t="s">
        <v>9</v>
      </c>
      <c r="C6" s="23">
        <v>270</v>
      </c>
      <c r="D6" s="24">
        <f t="shared" si="0"/>
        <v>66.01466992665037</v>
      </c>
      <c r="E6" s="23">
        <v>139</v>
      </c>
      <c r="F6" s="24">
        <f t="shared" si="1"/>
        <v>33.985330073349637</v>
      </c>
      <c r="G6" s="25">
        <f>E6+C6</f>
        <v>409</v>
      </c>
      <c r="H6" s="23">
        <v>52</v>
      </c>
      <c r="I6" s="24">
        <f t="shared" si="2"/>
        <v>65.822784810126578</v>
      </c>
      <c r="J6" s="23">
        <v>27</v>
      </c>
      <c r="K6" s="24">
        <f t="shared" si="3"/>
        <v>34.177215189873415</v>
      </c>
      <c r="L6" s="25">
        <f>J6+H6</f>
        <v>79</v>
      </c>
      <c r="M6" s="23">
        <v>322</v>
      </c>
      <c r="N6" s="24">
        <f t="shared" si="4"/>
        <v>65.983606557377044</v>
      </c>
      <c r="O6" s="23">
        <v>166</v>
      </c>
      <c r="P6" s="26">
        <f t="shared" si="5"/>
        <v>34.016393442622949</v>
      </c>
      <c r="Q6" s="25">
        <f>O6+M6</f>
        <v>488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28.571428571428569</v>
      </c>
      <c r="E7" s="23">
        <v>35</v>
      </c>
      <c r="F7" s="24">
        <f t="shared" si="1"/>
        <v>71.428571428571431</v>
      </c>
      <c r="G7" s="25">
        <f t="shared" ref="G7:G12" si="6">E7+C7</f>
        <v>49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14</v>
      </c>
      <c r="N7" s="24">
        <f t="shared" si="4"/>
        <v>28.000000000000004</v>
      </c>
      <c r="O7" s="23">
        <v>36</v>
      </c>
      <c r="P7" s="26">
        <f t="shared" si="5"/>
        <v>72</v>
      </c>
      <c r="Q7" s="25">
        <f t="shared" ref="Q7:Q12" si="8">O7+M7</f>
        <v>50</v>
      </c>
    </row>
    <row r="8" spans="1:17" ht="15" customHeight="1">
      <c r="A8" s="21"/>
      <c r="B8" s="22" t="s">
        <v>11</v>
      </c>
      <c r="C8" s="23">
        <v>69</v>
      </c>
      <c r="D8" s="24">
        <f t="shared" si="0"/>
        <v>88.461538461538453</v>
      </c>
      <c r="E8" s="23">
        <v>9</v>
      </c>
      <c r="F8" s="24">
        <f t="shared" si="1"/>
        <v>11.538461538461538</v>
      </c>
      <c r="G8" s="25">
        <f t="shared" si="6"/>
        <v>78</v>
      </c>
      <c r="H8" s="23">
        <v>15</v>
      </c>
      <c r="I8" s="24">
        <f t="shared" si="2"/>
        <v>83.333333333333343</v>
      </c>
      <c r="J8" s="23">
        <v>3</v>
      </c>
      <c r="K8" s="24">
        <f t="shared" si="3"/>
        <v>16.666666666666664</v>
      </c>
      <c r="L8" s="25">
        <f t="shared" si="7"/>
        <v>18</v>
      </c>
      <c r="M8" s="23">
        <v>84</v>
      </c>
      <c r="N8" s="24">
        <f t="shared" si="4"/>
        <v>87.5</v>
      </c>
      <c r="O8" s="23">
        <v>12</v>
      </c>
      <c r="P8" s="26">
        <f t="shared" si="5"/>
        <v>12.5</v>
      </c>
      <c r="Q8" s="25">
        <f t="shared" si="8"/>
        <v>96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14.457831325301203</v>
      </c>
      <c r="E9" s="23">
        <v>71</v>
      </c>
      <c r="F9" s="24">
        <f t="shared" si="1"/>
        <v>85.542168674698786</v>
      </c>
      <c r="G9" s="25">
        <f t="shared" si="6"/>
        <v>83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12</v>
      </c>
      <c r="N9" s="24">
        <f t="shared" si="4"/>
        <v>14.285714285714285</v>
      </c>
      <c r="O9" s="23">
        <v>72</v>
      </c>
      <c r="P9" s="26">
        <f t="shared" si="5"/>
        <v>85.714285714285708</v>
      </c>
      <c r="Q9" s="25">
        <f t="shared" si="8"/>
        <v>84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9.5238095238095237</v>
      </c>
      <c r="E10" s="23">
        <v>19</v>
      </c>
      <c r="F10" s="24">
        <f t="shared" si="1"/>
        <v>90.476190476190482</v>
      </c>
      <c r="G10" s="25">
        <f t="shared" si="6"/>
        <v>21</v>
      </c>
      <c r="H10" s="23">
        <v>1</v>
      </c>
      <c r="I10" s="24">
        <f t="shared" si="2"/>
        <v>33.333333333333329</v>
      </c>
      <c r="J10" s="23">
        <v>2</v>
      </c>
      <c r="K10" s="24">
        <f t="shared" si="3"/>
        <v>66.666666666666657</v>
      </c>
      <c r="L10" s="25">
        <f t="shared" si="7"/>
        <v>3</v>
      </c>
      <c r="M10" s="23">
        <v>3</v>
      </c>
      <c r="N10" s="24">
        <f t="shared" si="4"/>
        <v>12.5</v>
      </c>
      <c r="O10" s="23">
        <v>21</v>
      </c>
      <c r="P10" s="26">
        <f t="shared" si="5"/>
        <v>87.5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987</v>
      </c>
      <c r="D12" s="34">
        <f t="shared" si="0"/>
        <v>60.036496350364963</v>
      </c>
      <c r="E12" s="33">
        <f>SUM(E5:E11)</f>
        <v>657</v>
      </c>
      <c r="F12" s="34">
        <f t="shared" si="1"/>
        <v>39.963503649635037</v>
      </c>
      <c r="G12" s="35">
        <f t="shared" si="6"/>
        <v>1644</v>
      </c>
      <c r="H12" s="33">
        <f>SUM(H5:H11)</f>
        <v>133</v>
      </c>
      <c r="I12" s="34">
        <f t="shared" si="2"/>
        <v>63.033175355450233</v>
      </c>
      <c r="J12" s="33">
        <f>SUM(J5:J11)</f>
        <v>78</v>
      </c>
      <c r="K12" s="34">
        <f t="shared" si="3"/>
        <v>36.96682464454976</v>
      </c>
      <c r="L12" s="35">
        <f t="shared" si="7"/>
        <v>211</v>
      </c>
      <c r="M12" s="33">
        <f>SUM(M5:M11)</f>
        <v>1120</v>
      </c>
      <c r="N12" s="34">
        <f t="shared" si="4"/>
        <v>60.377358490566039</v>
      </c>
      <c r="O12" s="33">
        <f>SUM(O5:O11)</f>
        <v>735</v>
      </c>
      <c r="P12" s="36">
        <f t="shared" si="5"/>
        <v>39.622641509433961</v>
      </c>
      <c r="Q12" s="35">
        <f t="shared" si="8"/>
        <v>1855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14.12.2011&amp;RNeubrandenburg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907</v>
      </c>
      <c r="D5" s="24">
        <f t="shared" ref="D5:D12" si="0">IF(C5+E5&lt;&gt;0,100*(C5/(C5+E5)),".")</f>
        <v>59.319816873773711</v>
      </c>
      <c r="E5" s="23">
        <v>622</v>
      </c>
      <c r="F5" s="24">
        <f t="shared" ref="F5:F12" si="1">IF(E5+C5&lt;&gt;0,100*(E5/(E5+C5)),".")</f>
        <v>40.680183126226297</v>
      </c>
      <c r="G5" s="25">
        <f>E5+C5</f>
        <v>1529</v>
      </c>
      <c r="H5" s="23">
        <v>153</v>
      </c>
      <c r="I5" s="24">
        <f t="shared" ref="I5:I12" si="2">IF(H5+J5&lt;&gt;0,100*(H5/(H5+J5)),".")</f>
        <v>55.035971223021583</v>
      </c>
      <c r="J5" s="23">
        <v>125</v>
      </c>
      <c r="K5" s="24">
        <f t="shared" ref="K5:K12" si="3">IF(J5+H5&lt;&gt;0,100*(J5/(J5+H5)),".")</f>
        <v>44.964028776978417</v>
      </c>
      <c r="L5" s="25">
        <f>J5+H5</f>
        <v>278</v>
      </c>
      <c r="M5" s="23">
        <v>1060</v>
      </c>
      <c r="N5" s="24">
        <f t="shared" ref="N5:N12" si="4">IF(M5+O5&lt;&gt;0,100*(M5/(M5+O5)),".")</f>
        <v>58.660763696734918</v>
      </c>
      <c r="O5" s="23">
        <v>747</v>
      </c>
      <c r="P5" s="26">
        <f t="shared" ref="P5:P12" si="5">IF(O5+M5&lt;&gt;0,100*(O5/(O5+M5)),".")</f>
        <v>41.339236303265082</v>
      </c>
      <c r="Q5" s="25">
        <f>O5+M5</f>
        <v>1807</v>
      </c>
    </row>
    <row r="6" spans="1:17" ht="15" customHeight="1">
      <c r="A6" s="21"/>
      <c r="B6" s="22" t="s">
        <v>9</v>
      </c>
      <c r="C6" s="23">
        <v>331</v>
      </c>
      <c r="D6" s="24">
        <f t="shared" si="0"/>
        <v>76.620370370370367</v>
      </c>
      <c r="E6" s="23">
        <v>101</v>
      </c>
      <c r="F6" s="24">
        <f t="shared" si="1"/>
        <v>23.37962962962963</v>
      </c>
      <c r="G6" s="25">
        <f>E6+C6</f>
        <v>432</v>
      </c>
      <c r="H6" s="23">
        <v>70</v>
      </c>
      <c r="I6" s="24">
        <f t="shared" si="2"/>
        <v>76.923076923076934</v>
      </c>
      <c r="J6" s="23">
        <v>21</v>
      </c>
      <c r="K6" s="24">
        <f t="shared" si="3"/>
        <v>23.076923076923077</v>
      </c>
      <c r="L6" s="25">
        <f>J6+H6</f>
        <v>91</v>
      </c>
      <c r="M6" s="23">
        <v>401</v>
      </c>
      <c r="N6" s="24">
        <f t="shared" si="4"/>
        <v>76.673040152963665</v>
      </c>
      <c r="O6" s="23">
        <v>122</v>
      </c>
      <c r="P6" s="26">
        <f t="shared" si="5"/>
        <v>23.326959847036331</v>
      </c>
      <c r="Q6" s="25">
        <f>O6+M6</f>
        <v>523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51.648351648351657</v>
      </c>
      <c r="E7" s="23">
        <v>44</v>
      </c>
      <c r="F7" s="24">
        <f t="shared" si="1"/>
        <v>48.35164835164835</v>
      </c>
      <c r="G7" s="25">
        <f t="shared" ref="G7:G12" si="6">E7+C7</f>
        <v>91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47</v>
      </c>
      <c r="N7" s="24">
        <f t="shared" si="4"/>
        <v>51.648351648351657</v>
      </c>
      <c r="O7" s="23">
        <v>44</v>
      </c>
      <c r="P7" s="26">
        <f t="shared" si="5"/>
        <v>48.35164835164835</v>
      </c>
      <c r="Q7" s="25">
        <f t="shared" ref="Q7:Q12" si="8">O7+M7</f>
        <v>91</v>
      </c>
    </row>
    <row r="8" spans="1:17" ht="15" customHeight="1">
      <c r="A8" s="21"/>
      <c r="B8" s="22" t="s">
        <v>11</v>
      </c>
      <c r="C8" s="23">
        <v>43</v>
      </c>
      <c r="D8" s="24">
        <f t="shared" si="0"/>
        <v>82.692307692307693</v>
      </c>
      <c r="E8" s="23">
        <v>9</v>
      </c>
      <c r="F8" s="24">
        <f t="shared" si="1"/>
        <v>17.307692307692307</v>
      </c>
      <c r="G8" s="25">
        <f t="shared" si="6"/>
        <v>52</v>
      </c>
      <c r="H8" s="23">
        <v>9</v>
      </c>
      <c r="I8" s="24">
        <f t="shared" si="2"/>
        <v>75</v>
      </c>
      <c r="J8" s="23">
        <v>3</v>
      </c>
      <c r="K8" s="24">
        <f t="shared" si="3"/>
        <v>25</v>
      </c>
      <c r="L8" s="25">
        <f t="shared" si="7"/>
        <v>12</v>
      </c>
      <c r="M8" s="23">
        <v>52</v>
      </c>
      <c r="N8" s="24">
        <f t="shared" si="4"/>
        <v>81.25</v>
      </c>
      <c r="O8" s="23">
        <v>12</v>
      </c>
      <c r="P8" s="26">
        <f t="shared" si="5"/>
        <v>18.75</v>
      </c>
      <c r="Q8" s="25">
        <f t="shared" si="8"/>
        <v>64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11.585365853658537</v>
      </c>
      <c r="E9" s="23">
        <v>145</v>
      </c>
      <c r="F9" s="24">
        <f t="shared" si="1"/>
        <v>88.41463414634147</v>
      </c>
      <c r="G9" s="25">
        <f t="shared" si="6"/>
        <v>164</v>
      </c>
      <c r="H9" s="23">
        <v>2</v>
      </c>
      <c r="I9" s="24">
        <f t="shared" si="2"/>
        <v>66.666666666666657</v>
      </c>
      <c r="J9" s="23">
        <v>1</v>
      </c>
      <c r="K9" s="24">
        <f t="shared" si="3"/>
        <v>33.333333333333329</v>
      </c>
      <c r="L9" s="25">
        <f t="shared" si="7"/>
        <v>3</v>
      </c>
      <c r="M9" s="23">
        <v>21</v>
      </c>
      <c r="N9" s="24">
        <f t="shared" si="4"/>
        <v>12.574850299401197</v>
      </c>
      <c r="O9" s="23">
        <v>146</v>
      </c>
      <c r="P9" s="26">
        <f t="shared" si="5"/>
        <v>87.425149700598809</v>
      </c>
      <c r="Q9" s="25">
        <f t="shared" si="8"/>
        <v>167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18.181818181818183</v>
      </c>
      <c r="E10" s="23">
        <v>9</v>
      </c>
      <c r="F10" s="24">
        <f t="shared" si="1"/>
        <v>81.818181818181827</v>
      </c>
      <c r="G10" s="25">
        <f t="shared" si="6"/>
        <v>11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2</v>
      </c>
      <c r="N10" s="24">
        <f t="shared" si="4"/>
        <v>14.285714285714285</v>
      </c>
      <c r="O10" s="23">
        <v>12</v>
      </c>
      <c r="P10" s="26">
        <f t="shared" si="5"/>
        <v>85.714285714285708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12</v>
      </c>
      <c r="D11" s="29">
        <f t="shared" si="0"/>
        <v>85.714285714285708</v>
      </c>
      <c r="E11" s="28">
        <v>2</v>
      </c>
      <c r="F11" s="29">
        <f t="shared" si="1"/>
        <v>14.285714285714285</v>
      </c>
      <c r="G11" s="25">
        <f t="shared" si="6"/>
        <v>14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12</v>
      </c>
      <c r="N11" s="29">
        <f t="shared" si="4"/>
        <v>85.714285714285708</v>
      </c>
      <c r="O11" s="28">
        <v>2</v>
      </c>
      <c r="P11" s="30">
        <f t="shared" si="5"/>
        <v>14.285714285714285</v>
      </c>
      <c r="Q11" s="25">
        <f t="shared" si="8"/>
        <v>14</v>
      </c>
    </row>
    <row r="12" spans="1:17" s="37" customFormat="1" ht="15" customHeight="1">
      <c r="A12" s="31"/>
      <c r="B12" s="32" t="s">
        <v>15</v>
      </c>
      <c r="C12" s="33">
        <f>SUM(C5:C11)</f>
        <v>1361</v>
      </c>
      <c r="D12" s="34">
        <f t="shared" si="0"/>
        <v>59.354557348451806</v>
      </c>
      <c r="E12" s="33">
        <f>SUM(E5:E11)</f>
        <v>932</v>
      </c>
      <c r="F12" s="34">
        <f t="shared" si="1"/>
        <v>40.645442651548194</v>
      </c>
      <c r="G12" s="35">
        <f t="shared" si="6"/>
        <v>2293</v>
      </c>
      <c r="H12" s="33">
        <f>SUM(H5:H11)</f>
        <v>234</v>
      </c>
      <c r="I12" s="34">
        <f t="shared" si="2"/>
        <v>60.465116279069761</v>
      </c>
      <c r="J12" s="33">
        <f>SUM(J5:J11)</f>
        <v>153</v>
      </c>
      <c r="K12" s="34">
        <f t="shared" si="3"/>
        <v>39.534883720930232</v>
      </c>
      <c r="L12" s="35">
        <f t="shared" si="7"/>
        <v>387</v>
      </c>
      <c r="M12" s="33">
        <f>SUM(M5:M11)</f>
        <v>1595</v>
      </c>
      <c r="N12" s="34">
        <f t="shared" si="4"/>
        <v>59.514925373134332</v>
      </c>
      <c r="O12" s="33">
        <f>SUM(O5:O11)</f>
        <v>1085</v>
      </c>
      <c r="P12" s="36">
        <f t="shared" si="5"/>
        <v>40.485074626865668</v>
      </c>
      <c r="Q12" s="35">
        <f t="shared" si="8"/>
        <v>2680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14.12.2011&amp;RRostock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839</v>
      </c>
      <c r="D5" s="24">
        <f t="shared" ref="D5:D12" si="0">IF(C5+E5&lt;&gt;0,100*(C5/(C5+E5)),".")</f>
        <v>60.186513629842175</v>
      </c>
      <c r="E5" s="23">
        <v>555</v>
      </c>
      <c r="F5" s="24">
        <f t="shared" ref="F5:F12" si="1">IF(E5+C5&lt;&gt;0,100*(E5/(E5+C5)),".")</f>
        <v>39.813486370157818</v>
      </c>
      <c r="G5" s="25">
        <f>E5+C5</f>
        <v>1394</v>
      </c>
      <c r="H5" s="23">
        <v>58</v>
      </c>
      <c r="I5" s="24">
        <f t="shared" ref="I5:I12" si="2">IF(H5+J5&lt;&gt;0,100*(H5/(H5+J5)),".")</f>
        <v>48.739495798319325</v>
      </c>
      <c r="J5" s="23">
        <v>61</v>
      </c>
      <c r="K5" s="24">
        <f t="shared" ref="K5:K12" si="3">IF(J5+H5&lt;&gt;0,100*(J5/(J5+H5)),".")</f>
        <v>51.260504201680668</v>
      </c>
      <c r="L5" s="25">
        <f>J5+H5</f>
        <v>119</v>
      </c>
      <c r="M5" s="23">
        <v>897</v>
      </c>
      <c r="N5" s="24">
        <f t="shared" ref="N5:N12" si="4">IF(M5+O5&lt;&gt;0,100*(M5/(M5+O5)),".")</f>
        <v>59.28618638466623</v>
      </c>
      <c r="O5" s="23">
        <v>616</v>
      </c>
      <c r="P5" s="26">
        <f t="shared" ref="P5:P12" si="5">IF(O5+M5&lt;&gt;0,100*(O5/(O5+M5)),".")</f>
        <v>40.71381361533377</v>
      </c>
      <c r="Q5" s="25">
        <f>O5+M5</f>
        <v>1513</v>
      </c>
    </row>
    <row r="6" spans="1:17" ht="15" customHeight="1">
      <c r="A6" s="21"/>
      <c r="B6" s="22" t="s">
        <v>9</v>
      </c>
      <c r="C6" s="23">
        <v>428</v>
      </c>
      <c r="D6" s="24">
        <f t="shared" si="0"/>
        <v>80</v>
      </c>
      <c r="E6" s="23">
        <v>107</v>
      </c>
      <c r="F6" s="24">
        <f t="shared" si="1"/>
        <v>20</v>
      </c>
      <c r="G6" s="25">
        <f>E6+C6</f>
        <v>535</v>
      </c>
      <c r="H6" s="23">
        <v>30</v>
      </c>
      <c r="I6" s="24">
        <f t="shared" si="2"/>
        <v>81.081081081081081</v>
      </c>
      <c r="J6" s="23">
        <v>7</v>
      </c>
      <c r="K6" s="24">
        <f t="shared" si="3"/>
        <v>18.918918918918919</v>
      </c>
      <c r="L6" s="25">
        <f>J6+H6</f>
        <v>37</v>
      </c>
      <c r="M6" s="23">
        <v>458</v>
      </c>
      <c r="N6" s="24">
        <f t="shared" si="4"/>
        <v>80.069930069930066</v>
      </c>
      <c r="O6" s="23">
        <v>114</v>
      </c>
      <c r="P6" s="26">
        <f t="shared" si="5"/>
        <v>19.93006993006993</v>
      </c>
      <c r="Q6" s="25">
        <f>O6+M6</f>
        <v>572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33.333333333333329</v>
      </c>
      <c r="E7" s="23">
        <v>38</v>
      </c>
      <c r="F7" s="24">
        <f t="shared" si="1"/>
        <v>66.666666666666657</v>
      </c>
      <c r="G7" s="25">
        <f t="shared" ref="G7:G12" si="6">E7+C7</f>
        <v>57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19</v>
      </c>
      <c r="N7" s="24">
        <f t="shared" si="4"/>
        <v>33.333333333333329</v>
      </c>
      <c r="O7" s="23">
        <v>38</v>
      </c>
      <c r="P7" s="26">
        <f t="shared" si="5"/>
        <v>66.666666666666657</v>
      </c>
      <c r="Q7" s="25">
        <f t="shared" ref="Q7:Q12" si="8">O7+M7</f>
        <v>57</v>
      </c>
    </row>
    <row r="8" spans="1:17" ht="15" customHeight="1">
      <c r="A8" s="21"/>
      <c r="B8" s="22" t="s">
        <v>11</v>
      </c>
      <c r="C8" s="23">
        <v>87</v>
      </c>
      <c r="D8" s="24">
        <f t="shared" si="0"/>
        <v>77.678571428571431</v>
      </c>
      <c r="E8" s="23">
        <v>25</v>
      </c>
      <c r="F8" s="24">
        <f t="shared" si="1"/>
        <v>22.321428571428573</v>
      </c>
      <c r="G8" s="25">
        <f t="shared" si="6"/>
        <v>112</v>
      </c>
      <c r="H8" s="23">
        <v>25</v>
      </c>
      <c r="I8" s="24">
        <f t="shared" si="2"/>
        <v>67.567567567567565</v>
      </c>
      <c r="J8" s="23">
        <v>12</v>
      </c>
      <c r="K8" s="24">
        <f t="shared" si="3"/>
        <v>32.432432432432435</v>
      </c>
      <c r="L8" s="25">
        <f t="shared" si="7"/>
        <v>37</v>
      </c>
      <c r="M8" s="23">
        <v>112</v>
      </c>
      <c r="N8" s="24">
        <f t="shared" si="4"/>
        <v>75.167785234899327</v>
      </c>
      <c r="O8" s="23">
        <v>37</v>
      </c>
      <c r="P8" s="26">
        <f t="shared" si="5"/>
        <v>24.832214765100673</v>
      </c>
      <c r="Q8" s="25">
        <f t="shared" si="8"/>
        <v>149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13.913043478260869</v>
      </c>
      <c r="E9" s="23">
        <v>99</v>
      </c>
      <c r="F9" s="24">
        <f t="shared" si="1"/>
        <v>86.08695652173914</v>
      </c>
      <c r="G9" s="25">
        <f t="shared" si="6"/>
        <v>115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16</v>
      </c>
      <c r="N9" s="24">
        <f t="shared" si="4"/>
        <v>13.793103448275861</v>
      </c>
      <c r="O9" s="23">
        <v>100</v>
      </c>
      <c r="P9" s="26">
        <f t="shared" si="5"/>
        <v>86.206896551724128</v>
      </c>
      <c r="Q9" s="25">
        <f t="shared" si="8"/>
        <v>116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5.7142857142857144</v>
      </c>
      <c r="E10" s="23">
        <v>33</v>
      </c>
      <c r="F10" s="24">
        <f t="shared" si="1"/>
        <v>94.285714285714278</v>
      </c>
      <c r="G10" s="25">
        <f t="shared" si="6"/>
        <v>35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2</v>
      </c>
      <c r="N10" s="24">
        <f t="shared" si="4"/>
        <v>4.8780487804878048</v>
      </c>
      <c r="O10" s="23">
        <v>39</v>
      </c>
      <c r="P10" s="26">
        <f t="shared" si="5"/>
        <v>95.121951219512198</v>
      </c>
      <c r="Q10" s="25">
        <f t="shared" si="8"/>
        <v>41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1391</v>
      </c>
      <c r="D12" s="34">
        <f t="shared" si="0"/>
        <v>61.877224199288264</v>
      </c>
      <c r="E12" s="33">
        <f>SUM(E5:E11)</f>
        <v>857</v>
      </c>
      <c r="F12" s="34">
        <f t="shared" si="1"/>
        <v>38.122775800711743</v>
      </c>
      <c r="G12" s="35">
        <f t="shared" si="6"/>
        <v>2248</v>
      </c>
      <c r="H12" s="33">
        <f>SUM(H5:H11)</f>
        <v>113</v>
      </c>
      <c r="I12" s="34">
        <f t="shared" si="2"/>
        <v>56.499999999999993</v>
      </c>
      <c r="J12" s="33">
        <f>SUM(J5:J11)</f>
        <v>87</v>
      </c>
      <c r="K12" s="34">
        <f t="shared" si="3"/>
        <v>43.5</v>
      </c>
      <c r="L12" s="35">
        <f t="shared" si="7"/>
        <v>200</v>
      </c>
      <c r="M12" s="33">
        <f>SUM(M5:M11)</f>
        <v>1504</v>
      </c>
      <c r="N12" s="34">
        <f t="shared" si="4"/>
        <v>61.437908496732028</v>
      </c>
      <c r="O12" s="33">
        <f>SUM(O5:O11)</f>
        <v>944</v>
      </c>
      <c r="P12" s="36">
        <f t="shared" si="5"/>
        <v>38.562091503267979</v>
      </c>
      <c r="Q12" s="35">
        <f t="shared" si="8"/>
        <v>2448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14.12.2011&amp;RSchwerin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611</v>
      </c>
      <c r="D5" s="24">
        <f t="shared" ref="D5:D12" si="0">IF(C5+E5&lt;&gt;0,100*(C5/(C5+E5)),".")</f>
        <v>59.609756097560975</v>
      </c>
      <c r="E5" s="23">
        <v>414</v>
      </c>
      <c r="F5" s="24">
        <f t="shared" ref="F5:F12" si="1">IF(E5+C5&lt;&gt;0,100*(E5/(E5+C5)),".")</f>
        <v>40.390243902439025</v>
      </c>
      <c r="G5" s="25">
        <f>E5+C5</f>
        <v>1025</v>
      </c>
      <c r="H5" s="23">
        <v>99</v>
      </c>
      <c r="I5" s="24">
        <f t="shared" ref="I5:I12" si="2">IF(H5+J5&lt;&gt;0,100*(H5/(H5+J5)),".")</f>
        <v>56.896551724137936</v>
      </c>
      <c r="J5" s="23">
        <v>75</v>
      </c>
      <c r="K5" s="24">
        <f t="shared" ref="K5:K12" si="3">IF(J5+H5&lt;&gt;0,100*(J5/(J5+H5)),".")</f>
        <v>43.103448275862064</v>
      </c>
      <c r="L5" s="25">
        <f>J5+H5</f>
        <v>174</v>
      </c>
      <c r="M5" s="23">
        <v>710</v>
      </c>
      <c r="N5" s="24">
        <f t="shared" ref="N5:N12" si="4">IF(M5+O5&lt;&gt;0,100*(M5/(M5+O5)),".")</f>
        <v>59.216013344453714</v>
      </c>
      <c r="O5" s="23">
        <v>489</v>
      </c>
      <c r="P5" s="26">
        <f t="shared" ref="P5:P12" si="5">IF(O5+M5&lt;&gt;0,100*(O5/(O5+M5)),".")</f>
        <v>40.783986655546286</v>
      </c>
      <c r="Q5" s="25">
        <f>O5+M5</f>
        <v>1199</v>
      </c>
    </row>
    <row r="6" spans="1:17" ht="15" customHeight="1">
      <c r="A6" s="21"/>
      <c r="B6" s="22" t="s">
        <v>9</v>
      </c>
      <c r="C6" s="23">
        <v>299</v>
      </c>
      <c r="D6" s="24">
        <f t="shared" si="0"/>
        <v>76.666666666666671</v>
      </c>
      <c r="E6" s="23">
        <v>91</v>
      </c>
      <c r="F6" s="24">
        <f t="shared" si="1"/>
        <v>23.333333333333332</v>
      </c>
      <c r="G6" s="25">
        <f>E6+C6</f>
        <v>390</v>
      </c>
      <c r="H6" s="23">
        <v>33</v>
      </c>
      <c r="I6" s="24">
        <f t="shared" si="2"/>
        <v>73.333333333333329</v>
      </c>
      <c r="J6" s="23">
        <v>12</v>
      </c>
      <c r="K6" s="24">
        <f t="shared" si="3"/>
        <v>26.666666666666668</v>
      </c>
      <c r="L6" s="25">
        <f>J6+H6</f>
        <v>45</v>
      </c>
      <c r="M6" s="23">
        <v>332</v>
      </c>
      <c r="N6" s="24">
        <f t="shared" si="4"/>
        <v>76.321839080459768</v>
      </c>
      <c r="O6" s="23">
        <v>103</v>
      </c>
      <c r="P6" s="26">
        <f t="shared" si="5"/>
        <v>23.678160919540232</v>
      </c>
      <c r="Q6" s="25">
        <f>O6+M6</f>
        <v>435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43.298969072164951</v>
      </c>
      <c r="E7" s="23">
        <v>55</v>
      </c>
      <c r="F7" s="24">
        <f t="shared" si="1"/>
        <v>56.701030927835049</v>
      </c>
      <c r="G7" s="25">
        <f t="shared" ref="G7:G12" si="6">E7+C7</f>
        <v>97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42</v>
      </c>
      <c r="N7" s="24">
        <f t="shared" si="4"/>
        <v>43.298969072164951</v>
      </c>
      <c r="O7" s="23">
        <v>55</v>
      </c>
      <c r="P7" s="26">
        <f t="shared" si="5"/>
        <v>56.701030927835049</v>
      </c>
      <c r="Q7" s="25">
        <f t="shared" ref="Q7:Q12" si="8">O7+M7</f>
        <v>97</v>
      </c>
    </row>
    <row r="8" spans="1:17" ht="15" customHeight="1">
      <c r="A8" s="21"/>
      <c r="B8" s="22" t="s">
        <v>11</v>
      </c>
      <c r="C8" s="23">
        <v>43</v>
      </c>
      <c r="D8" s="24">
        <f t="shared" si="0"/>
        <v>93.478260869565219</v>
      </c>
      <c r="E8" s="23">
        <v>3</v>
      </c>
      <c r="F8" s="24">
        <f t="shared" si="1"/>
        <v>6.5217391304347823</v>
      </c>
      <c r="G8" s="25">
        <f t="shared" si="6"/>
        <v>46</v>
      </c>
      <c r="H8" s="23">
        <v>11</v>
      </c>
      <c r="I8" s="24">
        <f t="shared" si="2"/>
        <v>78.571428571428569</v>
      </c>
      <c r="J8" s="23">
        <v>3</v>
      </c>
      <c r="K8" s="24">
        <f t="shared" si="3"/>
        <v>21.428571428571427</v>
      </c>
      <c r="L8" s="25">
        <f t="shared" si="7"/>
        <v>14</v>
      </c>
      <c r="M8" s="23">
        <v>54</v>
      </c>
      <c r="N8" s="24">
        <f t="shared" si="4"/>
        <v>90</v>
      </c>
      <c r="O8" s="23">
        <v>6</v>
      </c>
      <c r="P8" s="26">
        <f t="shared" si="5"/>
        <v>10</v>
      </c>
      <c r="Q8" s="25">
        <f t="shared" si="8"/>
        <v>60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10.091743119266056</v>
      </c>
      <c r="E9" s="23">
        <v>98</v>
      </c>
      <c r="F9" s="24">
        <f t="shared" si="1"/>
        <v>89.908256880733944</v>
      </c>
      <c r="G9" s="25">
        <f t="shared" si="6"/>
        <v>109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11</v>
      </c>
      <c r="N9" s="24">
        <f t="shared" si="4"/>
        <v>9.9099099099099099</v>
      </c>
      <c r="O9" s="23">
        <v>100</v>
      </c>
      <c r="P9" s="26">
        <f t="shared" si="5"/>
        <v>90.090090090090087</v>
      </c>
      <c r="Q9" s="25">
        <f t="shared" si="8"/>
        <v>111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28.571428571428569</v>
      </c>
      <c r="E10" s="23">
        <v>15</v>
      </c>
      <c r="F10" s="24">
        <f t="shared" si="1"/>
        <v>71.428571428571431</v>
      </c>
      <c r="G10" s="25">
        <f t="shared" si="6"/>
        <v>21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6</v>
      </c>
      <c r="N10" s="24">
        <f t="shared" si="4"/>
        <v>27.27272727272727</v>
      </c>
      <c r="O10" s="23">
        <v>16</v>
      </c>
      <c r="P10" s="26">
        <f t="shared" si="5"/>
        <v>72.727272727272734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50</v>
      </c>
      <c r="E11" s="28">
        <v>1</v>
      </c>
      <c r="F11" s="29">
        <f t="shared" si="1"/>
        <v>50</v>
      </c>
      <c r="G11" s="25">
        <f t="shared" si="6"/>
        <v>2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</v>
      </c>
      <c r="N11" s="29">
        <f t="shared" si="4"/>
        <v>50</v>
      </c>
      <c r="O11" s="28">
        <v>1</v>
      </c>
      <c r="P11" s="30">
        <f t="shared" si="5"/>
        <v>50</v>
      </c>
      <c r="Q11" s="25">
        <f t="shared" si="8"/>
        <v>2</v>
      </c>
    </row>
    <row r="12" spans="1:17" s="37" customFormat="1" ht="15" customHeight="1">
      <c r="A12" s="31"/>
      <c r="B12" s="32" t="s">
        <v>15</v>
      </c>
      <c r="C12" s="33">
        <f>SUM(C5:C11)</f>
        <v>1013</v>
      </c>
      <c r="D12" s="34">
        <f t="shared" si="0"/>
        <v>59.940828402366861</v>
      </c>
      <c r="E12" s="33">
        <f>SUM(E5:E11)</f>
        <v>677</v>
      </c>
      <c r="F12" s="34">
        <f t="shared" si="1"/>
        <v>40.059171597633139</v>
      </c>
      <c r="G12" s="35">
        <f t="shared" si="6"/>
        <v>1690</v>
      </c>
      <c r="H12" s="33">
        <f>SUM(H5:H11)</f>
        <v>143</v>
      </c>
      <c r="I12" s="34">
        <f t="shared" si="2"/>
        <v>60.593220338983059</v>
      </c>
      <c r="J12" s="33">
        <f>SUM(J5:J11)</f>
        <v>93</v>
      </c>
      <c r="K12" s="34">
        <f t="shared" si="3"/>
        <v>39.406779661016948</v>
      </c>
      <c r="L12" s="35">
        <f t="shared" si="7"/>
        <v>236</v>
      </c>
      <c r="M12" s="33">
        <f>SUM(M5:M11)</f>
        <v>1156</v>
      </c>
      <c r="N12" s="34">
        <f t="shared" si="4"/>
        <v>60.020768431983385</v>
      </c>
      <c r="O12" s="33">
        <f>SUM(O5:O11)</f>
        <v>770</v>
      </c>
      <c r="P12" s="36">
        <f t="shared" si="5"/>
        <v>39.979231568016615</v>
      </c>
      <c r="Q12" s="35">
        <f t="shared" si="8"/>
        <v>1926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14.12.2011&amp;RStralsund</oddHeader>
    <oddFooter>&amp;R&amp;10Tabelle 41.2 mw</oddFooter>
  </headerFooter>
  <legacyDrawing r:id="rId2"/>
  <oleObjects>
    <oleObject progId="Word.Document.8" shapeId="5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Neubrandenburg</vt:lpstr>
      <vt:lpstr>Rostock</vt:lpstr>
      <vt:lpstr>Schwerin</vt:lpstr>
      <vt:lpstr>Stralsund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2012-02-08T10:53:29Z</dcterms:created>
  <dcterms:modified xsi:type="dcterms:W3CDTF">2012-02-08T10:54:06Z</dcterms:modified>
</cp:coreProperties>
</file>