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Braunschweig" sheetId="4" r:id="rId1"/>
    <sheet name="Celle" sheetId="6" r:id="rId2"/>
    <sheet name="Emden" sheetId="7" r:id="rId3"/>
    <sheet name="Goslar" sheetId="8" r:id="rId4"/>
    <sheet name="Göttingen" sheetId="9" r:id="rId5"/>
    <sheet name="Hameln" sheetId="10" r:id="rId6"/>
    <sheet name="Hannover" sheetId="11" r:id="rId7"/>
    <sheet name="Helmstedt" sheetId="12" r:id="rId8"/>
    <sheet name="Hildesheim" sheetId="13" r:id="rId9"/>
    <sheet name="Leer" sheetId="14" r:id="rId10"/>
    <sheet name="Lüneburg" sheetId="15" r:id="rId11"/>
    <sheet name="Nienburg" sheetId="16" r:id="rId12"/>
    <sheet name="Nordhorn" sheetId="17" r:id="rId13"/>
    <sheet name="Oldenburg" sheetId="18" r:id="rId14"/>
    <sheet name="Osnabrück" sheetId="19" r:id="rId15"/>
    <sheet name="Stade" sheetId="20" r:id="rId16"/>
    <sheet name="Uelzen" sheetId="21" r:id="rId17"/>
    <sheet name="Vechta" sheetId="22" r:id="rId18"/>
    <sheet name="Verden" sheetId="23" r:id="rId19"/>
    <sheet name="Wilhelmshaven" sheetId="24" r:id="rId20"/>
  </sheets>
  <definedNames>
    <definedName name="_xlnm.Print_Area" localSheetId="0">Braunschweig!$A$2:$Q$16</definedName>
    <definedName name="_xlnm.Print_Area" localSheetId="1">Celle!$A$2:$Q$16</definedName>
    <definedName name="_xlnm.Print_Area" localSheetId="2">Emden!$A$2:$Q$16</definedName>
    <definedName name="_xlnm.Print_Area" localSheetId="3">Goslar!$A$2:$Q$16</definedName>
    <definedName name="_xlnm.Print_Area" localSheetId="4">Göttingen!$A$2:$Q$16</definedName>
    <definedName name="_xlnm.Print_Area" localSheetId="5">Hameln!$A$2:$Q$16</definedName>
    <definedName name="_xlnm.Print_Area" localSheetId="6">Hannover!$A$2:$Q$16</definedName>
    <definedName name="_xlnm.Print_Area" localSheetId="7">Helmstedt!$A$2:$Q$16</definedName>
    <definedName name="_xlnm.Print_Area" localSheetId="8">Hildesheim!$A$2:$Q$16</definedName>
    <definedName name="_xlnm.Print_Area" localSheetId="9">Leer!$A$2:$Q$16</definedName>
    <definedName name="_xlnm.Print_Area" localSheetId="10">Lüneburg!$A$2:$Q$16</definedName>
    <definedName name="_xlnm.Print_Area" localSheetId="11">Nienburg!$A$2:$Q$16</definedName>
    <definedName name="_xlnm.Print_Area" localSheetId="12">Nordhorn!$A$2:$Q$16</definedName>
    <definedName name="_xlnm.Print_Area" localSheetId="13">Oldenburg!$A$2:$Q$16</definedName>
    <definedName name="_xlnm.Print_Area" localSheetId="14">Osnabrück!$A$2:$Q$16</definedName>
    <definedName name="_xlnm.Print_Area" localSheetId="15">Stade!$A$2:$Q$16</definedName>
    <definedName name="_xlnm.Print_Area" localSheetId="16">Uelzen!$A$2:$Q$16</definedName>
    <definedName name="_xlnm.Print_Area" localSheetId="17">Vechta!$A$2:$Q$16</definedName>
    <definedName name="_xlnm.Print_Area" localSheetId="18">Verden!$A$2:$Q$16</definedName>
    <definedName name="_xlnm.Print_Area" localSheetId="19">Wilhelmshaven!$A$2:$Q$16</definedName>
  </definedNames>
  <calcPr calcId="125725"/>
</workbook>
</file>

<file path=xl/calcChain.xml><?xml version="1.0" encoding="utf-8"?>
<calcChain xmlns="http://schemas.openxmlformats.org/spreadsheetml/2006/main">
  <c r="J12" i="24"/>
  <c r="H12"/>
  <c r="E12"/>
  <c r="C12"/>
  <c r="N1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23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2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21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20"/>
  <c r="H12"/>
  <c r="E12"/>
  <c r="C12"/>
  <c r="N1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9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8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7"/>
  <c r="H12"/>
  <c r="K12" s="1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6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P7"/>
  <c r="L7"/>
  <c r="K7"/>
  <c r="I7"/>
  <c r="G7"/>
  <c r="F7"/>
  <c r="D7"/>
  <c r="L6"/>
  <c r="K6"/>
  <c r="I6"/>
  <c r="G6"/>
  <c r="F6"/>
  <c r="D6"/>
  <c r="L5"/>
  <c r="K5"/>
  <c r="I5"/>
  <c r="G5"/>
  <c r="F5"/>
  <c r="D5"/>
  <c r="J12" i="15"/>
  <c r="H12"/>
  <c r="K12" s="1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4"/>
  <c r="H12"/>
  <c r="E12"/>
  <c r="C12"/>
  <c r="F12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3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M12"/>
  <c r="L6"/>
  <c r="K6"/>
  <c r="I6"/>
  <c r="G6"/>
  <c r="F6"/>
  <c r="D6"/>
  <c r="L5"/>
  <c r="K5"/>
  <c r="I5"/>
  <c r="G5"/>
  <c r="F5"/>
  <c r="D5"/>
  <c r="J12" i="12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1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0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N6"/>
  <c r="L6"/>
  <c r="K6"/>
  <c r="I6"/>
  <c r="G6"/>
  <c r="F6"/>
  <c r="D6"/>
  <c r="M12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7"/>
  <c r="H12"/>
  <c r="I12" s="1"/>
  <c r="E12"/>
  <c r="C12"/>
  <c r="N11"/>
  <c r="P11"/>
  <c r="L11"/>
  <c r="K11"/>
  <c r="I11"/>
  <c r="G11"/>
  <c r="F11"/>
  <c r="D11"/>
  <c r="P10"/>
  <c r="L10"/>
  <c r="K10"/>
  <c r="I10"/>
  <c r="G10"/>
  <c r="F10"/>
  <c r="D10"/>
  <c r="P9"/>
  <c r="N9"/>
  <c r="L9"/>
  <c r="K9"/>
  <c r="I9"/>
  <c r="G9"/>
  <c r="F9"/>
  <c r="D9"/>
  <c r="P8"/>
  <c r="L8"/>
  <c r="K8"/>
  <c r="I8"/>
  <c r="G8"/>
  <c r="F8"/>
  <c r="D8"/>
  <c r="P7"/>
  <c r="N7"/>
  <c r="L7"/>
  <c r="K7"/>
  <c r="I7"/>
  <c r="G7"/>
  <c r="F7"/>
  <c r="D7"/>
  <c r="P6"/>
  <c r="L6"/>
  <c r="K6"/>
  <c r="I6"/>
  <c r="G6"/>
  <c r="F6"/>
  <c r="D6"/>
  <c r="M12"/>
  <c r="L5"/>
  <c r="K5"/>
  <c r="I5"/>
  <c r="G5"/>
  <c r="F5"/>
  <c r="D5"/>
  <c r="J12" i="6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Q11" i="24" l="1"/>
  <c r="P10"/>
  <c r="N10"/>
  <c r="Q10"/>
  <c r="I12"/>
  <c r="N9"/>
  <c r="Q9"/>
  <c r="N8"/>
  <c r="Q8"/>
  <c r="Q7"/>
  <c r="M12"/>
  <c r="N6"/>
  <c r="Q6"/>
  <c r="L12"/>
  <c r="F12"/>
  <c r="Q5"/>
  <c r="D12"/>
  <c r="G12"/>
  <c r="N5"/>
  <c r="P5"/>
  <c r="P7"/>
  <c r="P9"/>
  <c r="P11"/>
  <c r="K12"/>
  <c r="O12"/>
  <c r="P10" i="23"/>
  <c r="N10"/>
  <c r="Q10"/>
  <c r="N9"/>
  <c r="Q9"/>
  <c r="N8"/>
  <c r="Q8"/>
  <c r="N7"/>
  <c r="I12"/>
  <c r="Q7"/>
  <c r="P6"/>
  <c r="F12"/>
  <c r="M12"/>
  <c r="N6"/>
  <c r="Q6"/>
  <c r="L12"/>
  <c r="Q5"/>
  <c r="D12"/>
  <c r="G12"/>
  <c r="N5"/>
  <c r="P5"/>
  <c r="P7"/>
  <c r="P9"/>
  <c r="P11"/>
  <c r="K12"/>
  <c r="O12"/>
  <c r="P10" i="22"/>
  <c r="N10"/>
  <c r="Q10"/>
  <c r="N9"/>
  <c r="F12"/>
  <c r="Q9"/>
  <c r="N8"/>
  <c r="Q8"/>
  <c r="Q7"/>
  <c r="P6"/>
  <c r="I12"/>
  <c r="M12"/>
  <c r="N6"/>
  <c r="Q6"/>
  <c r="L12"/>
  <c r="Q5"/>
  <c r="D12"/>
  <c r="G12"/>
  <c r="N5"/>
  <c r="P5"/>
  <c r="P7"/>
  <c r="P9"/>
  <c r="P11"/>
  <c r="K12"/>
  <c r="O12"/>
  <c r="P10" i="21"/>
  <c r="N10"/>
  <c r="Q10"/>
  <c r="Q9"/>
  <c r="P8"/>
  <c r="N8"/>
  <c r="Q8"/>
  <c r="N7"/>
  <c r="Q7"/>
  <c r="M12"/>
  <c r="N6"/>
  <c r="Q6"/>
  <c r="I12"/>
  <c r="L12"/>
  <c r="F12"/>
  <c r="Q5"/>
  <c r="D12"/>
  <c r="G12"/>
  <c r="N5"/>
  <c r="P5"/>
  <c r="P7"/>
  <c r="P9"/>
  <c r="P11"/>
  <c r="K12"/>
  <c r="O12"/>
  <c r="Q11" i="20"/>
  <c r="P10"/>
  <c r="N10"/>
  <c r="Q10"/>
  <c r="Q9"/>
  <c r="N8"/>
  <c r="Q8"/>
  <c r="M12"/>
  <c r="Q7"/>
  <c r="P6"/>
  <c r="F12"/>
  <c r="N6"/>
  <c r="Q6"/>
  <c r="I12"/>
  <c r="L12"/>
  <c r="Q5"/>
  <c r="D12"/>
  <c r="G12"/>
  <c r="N5"/>
  <c r="P5"/>
  <c r="P7"/>
  <c r="P9"/>
  <c r="P11"/>
  <c r="K12"/>
  <c r="O12"/>
  <c r="N10" i="19"/>
  <c r="Q10"/>
  <c r="N9"/>
  <c r="Q9"/>
  <c r="P8"/>
  <c r="N8"/>
  <c r="Q8"/>
  <c r="N7"/>
  <c r="I12"/>
  <c r="Q7"/>
  <c r="M12"/>
  <c r="N6"/>
  <c r="Q6"/>
  <c r="L12"/>
  <c r="F12"/>
  <c r="Q5"/>
  <c r="D12"/>
  <c r="G12"/>
  <c r="N5"/>
  <c r="P5"/>
  <c r="P7"/>
  <c r="P9"/>
  <c r="P11"/>
  <c r="K12"/>
  <c r="O12"/>
  <c r="P11" i="18"/>
  <c r="N11"/>
  <c r="Q11"/>
  <c r="N10"/>
  <c r="P10"/>
  <c r="P9"/>
  <c r="N9"/>
  <c r="Q9"/>
  <c r="I12"/>
  <c r="P8"/>
  <c r="N7"/>
  <c r="Q7"/>
  <c r="M12"/>
  <c r="P6"/>
  <c r="L12"/>
  <c r="D12"/>
  <c r="N5"/>
  <c r="P5"/>
  <c r="F12"/>
  <c r="Q5"/>
  <c r="Q6"/>
  <c r="Q8"/>
  <c r="Q10"/>
  <c r="G12"/>
  <c r="K12"/>
  <c r="O12"/>
  <c r="N10" i="17"/>
  <c r="D12"/>
  <c r="P10"/>
  <c r="N9"/>
  <c r="Q9"/>
  <c r="P8"/>
  <c r="N7"/>
  <c r="Q7"/>
  <c r="M12"/>
  <c r="P6"/>
  <c r="L12"/>
  <c r="N5"/>
  <c r="P5"/>
  <c r="F12"/>
  <c r="Q5"/>
  <c r="Q6"/>
  <c r="Q8"/>
  <c r="Q10"/>
  <c r="G12"/>
  <c r="I12"/>
  <c r="O12"/>
  <c r="P10" i="16"/>
  <c r="N9"/>
  <c r="Q9"/>
  <c r="N8"/>
  <c r="P8"/>
  <c r="M12"/>
  <c r="N7"/>
  <c r="Q7"/>
  <c r="N6"/>
  <c r="D12"/>
  <c r="P6"/>
  <c r="F12"/>
  <c r="K12"/>
  <c r="I12"/>
  <c r="L12"/>
  <c r="N5"/>
  <c r="P5"/>
  <c r="Q5"/>
  <c r="Q6"/>
  <c r="Q8"/>
  <c r="Q10"/>
  <c r="G12"/>
  <c r="O12"/>
  <c r="P10" i="15"/>
  <c r="N9"/>
  <c r="Q9"/>
  <c r="P8"/>
  <c r="N7"/>
  <c r="Q7"/>
  <c r="M12"/>
  <c r="P6"/>
  <c r="L12"/>
  <c r="I12"/>
  <c r="D12"/>
  <c r="Q5"/>
  <c r="N5"/>
  <c r="P5"/>
  <c r="F12"/>
  <c r="Q6"/>
  <c r="Q8"/>
  <c r="Q10"/>
  <c r="G12"/>
  <c r="O12"/>
  <c r="N11" i="14"/>
  <c r="Q11"/>
  <c r="N10"/>
  <c r="Q10"/>
  <c r="Q9"/>
  <c r="P8"/>
  <c r="M12"/>
  <c r="N8"/>
  <c r="Q8"/>
  <c r="Q7"/>
  <c r="N6"/>
  <c r="Q6"/>
  <c r="I12"/>
  <c r="L12"/>
  <c r="Q5"/>
  <c r="D12"/>
  <c r="G12"/>
  <c r="N5"/>
  <c r="P5"/>
  <c r="P7"/>
  <c r="P9"/>
  <c r="P11"/>
  <c r="K12"/>
  <c r="O12"/>
  <c r="N10" i="13"/>
  <c r="Q10"/>
  <c r="N9"/>
  <c r="Q9"/>
  <c r="I12"/>
  <c r="P8"/>
  <c r="N8"/>
  <c r="Q8"/>
  <c r="Q7"/>
  <c r="P6"/>
  <c r="F12"/>
  <c r="N6"/>
  <c r="D12"/>
  <c r="Q6"/>
  <c r="Q5"/>
  <c r="L12"/>
  <c r="G12"/>
  <c r="N5"/>
  <c r="P5"/>
  <c r="P7"/>
  <c r="P9"/>
  <c r="P11"/>
  <c r="K12"/>
  <c r="O12"/>
  <c r="N12" s="1"/>
  <c r="N10" i="12"/>
  <c r="Q10"/>
  <c r="Q9"/>
  <c r="P8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N12" s="1"/>
  <c r="P10" i="11"/>
  <c r="N10"/>
  <c r="Q10"/>
  <c r="N9"/>
  <c r="F12"/>
  <c r="Q9"/>
  <c r="P8"/>
  <c r="N8"/>
  <c r="Q8"/>
  <c r="M12"/>
  <c r="Q7"/>
  <c r="P6"/>
  <c r="I12"/>
  <c r="N6"/>
  <c r="Q6"/>
  <c r="L12"/>
  <c r="Q5"/>
  <c r="D12"/>
  <c r="G12"/>
  <c r="N5"/>
  <c r="P5"/>
  <c r="P7"/>
  <c r="P9"/>
  <c r="P11"/>
  <c r="K12"/>
  <c r="O12"/>
  <c r="N10" i="10"/>
  <c r="P10"/>
  <c r="P9"/>
  <c r="N9"/>
  <c r="Q9"/>
  <c r="P8"/>
  <c r="I12"/>
  <c r="P7"/>
  <c r="D12"/>
  <c r="N7"/>
  <c r="Q7"/>
  <c r="P6"/>
  <c r="L12"/>
  <c r="N5"/>
  <c r="P5"/>
  <c r="F12"/>
  <c r="Q5"/>
  <c r="Q6"/>
  <c r="Q8"/>
  <c r="Q10"/>
  <c r="G12"/>
  <c r="K12"/>
  <c r="O12"/>
  <c r="P10" i="9"/>
  <c r="N10"/>
  <c r="Q10"/>
  <c r="N9"/>
  <c r="Q9"/>
  <c r="P8"/>
  <c r="N8"/>
  <c r="Q8"/>
  <c r="N7"/>
  <c r="I12"/>
  <c r="Q7"/>
  <c r="M12"/>
  <c r="N6"/>
  <c r="Q6"/>
  <c r="L12"/>
  <c r="F12"/>
  <c r="Q5"/>
  <c r="D12"/>
  <c r="G12"/>
  <c r="N5"/>
  <c r="P5"/>
  <c r="P7"/>
  <c r="P9"/>
  <c r="P11"/>
  <c r="K12"/>
  <c r="O12"/>
  <c r="N12" s="1"/>
  <c r="P10" i="8"/>
  <c r="N10"/>
  <c r="Q10"/>
  <c r="N9"/>
  <c r="Q9"/>
  <c r="N8"/>
  <c r="Q8"/>
  <c r="M12"/>
  <c r="Q7"/>
  <c r="P6"/>
  <c r="N6"/>
  <c r="Q6"/>
  <c r="I12"/>
  <c r="L12"/>
  <c r="F12"/>
  <c r="G12"/>
  <c r="Q5"/>
  <c r="D12"/>
  <c r="N5"/>
  <c r="P5"/>
  <c r="P7"/>
  <c r="P9"/>
  <c r="P11"/>
  <c r="K12"/>
  <c r="O12"/>
  <c r="Q11" i="7"/>
  <c r="N10"/>
  <c r="Q9"/>
  <c r="N8"/>
  <c r="Q7"/>
  <c r="N6"/>
  <c r="N5"/>
  <c r="L12"/>
  <c r="P5"/>
  <c r="D12"/>
  <c r="Q5"/>
  <c r="F12"/>
  <c r="Q6"/>
  <c r="Q8"/>
  <c r="Q10"/>
  <c r="G12"/>
  <c r="K12"/>
  <c r="O12"/>
  <c r="N10" i="6"/>
  <c r="Q10"/>
  <c r="Q9"/>
  <c r="P8"/>
  <c r="N8"/>
  <c r="Q8"/>
  <c r="N7"/>
  <c r="Q7"/>
  <c r="M12"/>
  <c r="N6"/>
  <c r="Q6"/>
  <c r="I12"/>
  <c r="L12"/>
  <c r="F12"/>
  <c r="Q5"/>
  <c r="D12"/>
  <c r="G12"/>
  <c r="N5"/>
  <c r="P5"/>
  <c r="P7"/>
  <c r="P9"/>
  <c r="P11"/>
  <c r="K12"/>
  <c r="O12"/>
  <c r="P10" i="4"/>
  <c r="Q10"/>
  <c r="N10"/>
  <c r="N9"/>
  <c r="Q9"/>
  <c r="P8"/>
  <c r="Q8"/>
  <c r="N8"/>
  <c r="N7"/>
  <c r="Q7"/>
  <c r="P6"/>
  <c r="Q6"/>
  <c r="N6"/>
  <c r="I12"/>
  <c r="L12"/>
  <c r="F12"/>
  <c r="G12"/>
  <c r="Q5"/>
  <c r="D12"/>
  <c r="N5"/>
  <c r="P5"/>
  <c r="P7"/>
  <c r="P9"/>
  <c r="P11"/>
  <c r="K12"/>
  <c r="O12"/>
  <c r="P12" i="24" l="1"/>
  <c r="Q12"/>
  <c r="N12"/>
  <c r="N12" i="23"/>
  <c r="P12"/>
  <c r="Q12"/>
  <c r="P12" i="22"/>
  <c r="Q12"/>
  <c r="N12"/>
  <c r="P12" i="21"/>
  <c r="Q12"/>
  <c r="N12"/>
  <c r="N12" i="20"/>
  <c r="P12"/>
  <c r="Q12"/>
  <c r="P12" i="19"/>
  <c r="Q12"/>
  <c r="N12"/>
  <c r="P12" i="18"/>
  <c r="Q12"/>
  <c r="N12"/>
  <c r="P12" i="17"/>
  <c r="Q12"/>
  <c r="N12"/>
  <c r="N12" i="16"/>
  <c r="P12"/>
  <c r="Q12"/>
  <c r="N12" i="15"/>
  <c r="P12"/>
  <c r="Q12"/>
  <c r="P12" i="14"/>
  <c r="Q12"/>
  <c r="N12"/>
  <c r="P12" i="13"/>
  <c r="Q12"/>
  <c r="P12" i="12"/>
  <c r="Q12"/>
  <c r="P12" i="11"/>
  <c r="Q12"/>
  <c r="N12"/>
  <c r="P12" i="10"/>
  <c r="Q12"/>
  <c r="N12"/>
  <c r="P12" i="9"/>
  <c r="Q12"/>
  <c r="N12" i="8"/>
  <c r="P12"/>
  <c r="Q12"/>
  <c r="P12" i="7"/>
  <c r="Q12"/>
  <c r="N12"/>
  <c r="P12" i="6"/>
  <c r="Q12"/>
  <c r="N12"/>
  <c r="P12" i="4"/>
  <c r="Q12"/>
  <c r="N12"/>
</calcChain>
</file>

<file path=xl/sharedStrings.xml><?xml version="1.0" encoding="utf-8"?>
<sst xmlns="http://schemas.openxmlformats.org/spreadsheetml/2006/main" count="600" uniqueCount="38">
  <si>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</si>
  <si>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</si>
  <si>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</si>
  <si>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</si>
  <si>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</si>
  <si>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</si>
  <si>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</si>
  <si>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</si>
  <si>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</si>
  <si>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</si>
  <si>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</si>
  <si>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</si>
  <si>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</si>
  <si>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</si>
  <si>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</si>
  <si>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</si>
  <si>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</si>
  <si>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Braunschweig</t>
  </si>
  <si>
    <t>Quelle: Bundesinstitut für Berufsbildung, Erhebung zum 30. September 2011</t>
  </si>
  <si>
    <t>Neu abgeschlossene Ausbildungsverträge vom 01. Oktober 2010 bis zum 30. September 2011, unterteilt nach Zuständigkeitsbereichen und Geschlecht
 in Celle</t>
  </si>
  <si>
    <t>Neu abgeschlossene Ausbildungsverträge vom 01. Oktober 2010 bis zum 30. September 2011, unterteilt nach Zuständigkeitsbereichen und Geschlecht
 in Emden</t>
  </si>
  <si>
    <t>Neu abgeschlossene Ausbildungsverträge vom 01. Oktober 2010 bis zum 30. September 2011, unterteilt nach Zuständigkeitsbereichen und Geschlecht
 in Goslar</t>
  </si>
  <si>
    <t>Neu abgeschlossene Ausbildungsverträge vom 01. Oktober 2010 bis zum 30. September 2011, unterteilt nach Zuständigkeitsbereichen und Geschlecht
 in Göttingen</t>
  </si>
  <si>
    <t>Neu abgeschlossene Ausbildungsverträge vom 01. Oktober 2010 bis zum 30. September 2011, unterteilt nach Zuständigkeitsbereichen und Geschlecht
 in Hameln</t>
  </si>
  <si>
    <t>Neu abgeschlossene Ausbildungsverträge vom 01. Oktober 2010 bis zum 30. September 2011, unterteilt nach Zuständigkeitsbereichen und Geschlecht
 in Hannover</t>
  </si>
  <si>
    <t>Neu abgeschlossene Ausbildungsverträge vom 01. Oktober 2010 bis zum 30. September 2011, unterteilt nach Zuständigkeitsbereichen und Geschlecht
 in Helmstedt</t>
  </si>
  <si>
    <t>Neu abgeschlossene Ausbildungsverträge vom 01. Oktober 2010 bis zum 30. September 2011, unterteilt nach Zuständigkeitsbereichen und Geschlecht
 in Hildesheim</t>
  </si>
  <si>
    <t>Neu abgeschlossene Ausbildungsverträge vom 01. Oktober 2010 bis zum 30. September 2011, unterteilt nach Zuständigkeitsbereichen und Geschlecht
 in Leer</t>
  </si>
  <si>
    <t>Neu abgeschlossene Ausbildungsverträge vom 01. Oktober 2010 bis zum 30. September 2011, unterteilt nach Zuständigkeitsbereichen und Geschlecht
 in Lüneburg</t>
  </si>
  <si>
    <t>Neu abgeschlossene Ausbildungsverträge vom 01. Oktober 2010 bis zum 30. September 2011, unterteilt nach Zuständigkeitsbereichen und Geschlecht
 in Nienburg</t>
  </si>
  <si>
    <t>Neu abgeschlossene Ausbildungsverträge vom 01. Oktober 2010 bis zum 30. September 2011, unterteilt nach Zuständigkeitsbereichen und Geschlecht
 in Nordhorn</t>
  </si>
  <si>
    <t>Neu abgeschlossene Ausbildungsverträge vom 01. Oktober 2010 bis zum 30. September 2011, unterteilt nach Zuständigkeitsbereichen und Geschlecht
 in Oldenburg</t>
  </si>
  <si>
    <t>Neu abgeschlossene Ausbildungsverträge vom 01. Oktober 2010 bis zum 30. September 2011, unterteilt nach Zuständigkeitsbereichen und Geschlecht
 in Osnabrück</t>
  </si>
  <si>
    <t>Neu abgeschlossene Ausbildungsverträge vom 01. Oktober 2010 bis zum 30. September 2011, unterteilt nach Zuständigkeitsbereichen und Geschlecht
 in Stade</t>
  </si>
  <si>
    <t>Neu abgeschlossene Ausbildungsverträge vom 01. Oktober 2010 bis zum 30. September 2011, unterteilt nach Zuständigkeitsbereichen und Geschlecht
 in Uelzen</t>
  </si>
  <si>
    <t>Neu abgeschlossene Ausbildungsverträge vom 01. Oktober 2010 bis zum 30. September 2011, unterteilt nach Zuständigkeitsbereichen und Geschlecht
 in Vechta</t>
  </si>
  <si>
    <t>Neu abgeschlossene Ausbildungsverträge vom 01. Oktober 2010 bis zum 30. September 2011, unterteilt nach Zuständigkeitsbereichen und Geschlecht
 in Verden</t>
  </si>
  <si>
    <t>Neu abgeschlossene Ausbildungsverträge vom 01. Oktober 2010 bis zum 30. September 2011, unterteilt nach Zuständigkeitsbereichen und Geschlecht
 in Wilhelmshaven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</si>
</sst>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1.doc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2.doc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3.doc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4.doc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5.doc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6.doc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7.doc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8.doc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9.doc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0.doc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1278</v>
      </c>
      <c r="D5" s="24">
        <f t="shared" ref="D5:D12" si="0">IF(C5+E5&lt;&gt;0,100*(C5/(C5+E5)),".")</f>
        <v>59.971844204598781</v>
      </c>
      <c r="E5" s="23">
        <v>853</v>
      </c>
      <c r="F5" s="24">
        <f t="shared" ref="F5:F12" si="1">IF(E5+C5&lt;&gt;0,100*(E5/(E5+C5)),".")</f>
        <v>40.028155795401219</v>
      </c>
      <c r="G5" s="25">
        <f>E5+C5</f>
        <v>2131</v>
      </c>
      <c r="H5" s="23">
        <v>82</v>
      </c>
      <c r="I5" s="24">
        <f t="shared" ref="I5:I12" si="2">IF(H5+J5&lt;&gt;0,100*(H5/(H5+J5)),".")</f>
        <v>45.054945054945058</v>
      </c>
      <c r="J5" s="23">
        <v>100</v>
      </c>
      <c r="K5" s="24">
        <f t="shared" ref="K5:K12" si="3">IF(J5+H5&lt;&gt;0,100*(J5/(J5+H5)),".")</f>
        <v>54.945054945054949</v>
      </c>
      <c r="L5" s="25">
        <f>J5+H5</f>
        <v>182</v>
      </c>
      <c r="M5" s="23">
        <v>1360</v>
      </c>
      <c r="N5" s="24">
        <f t="shared" ref="N5:N12" si="4">IF(M5+O5&lt;&gt;0,100*(M5/(M5+O5)),".")</f>
        <v>58.798097708603549</v>
      </c>
      <c r="O5" s="23">
        <v>953</v>
      </c>
      <c r="P5" s="26">
        <f t="shared" ref="P5:P12" si="5">IF(O5+M5&lt;&gt;0,100*(O5/(O5+M5)),".")</f>
        <v>41.201902291396451</v>
      </c>
      <c r="Q5" s="25">
        <f>O5+M5</f>
        <v>2313</v>
      </c>
    </row>
    <row r="6" spans="1:17" ht="15" customHeight="1">
      <c r="A6" s="21"/>
      <c r="B6" s="22" t="s">
        <v>9</v>
      </c>
      <c r="C6" s="23">
        <v>525</v>
      </c>
      <c r="D6" s="24">
        <f t="shared" si="0"/>
        <v>73.839662447257382</v>
      </c>
      <c r="E6" s="23">
        <v>186</v>
      </c>
      <c r="F6" s="24">
        <f t="shared" si="1"/>
        <v>26.160337552742618</v>
      </c>
      <c r="G6" s="25">
        <f>E6+C6</f>
        <v>711</v>
      </c>
      <c r="H6" s="23">
        <v>145</v>
      </c>
      <c r="I6" s="24">
        <f t="shared" si="2"/>
        <v>77.956989247311824</v>
      </c>
      <c r="J6" s="23">
        <v>41</v>
      </c>
      <c r="K6" s="24">
        <f t="shared" si="3"/>
        <v>22.043010752688172</v>
      </c>
      <c r="L6" s="25">
        <f>J6+H6</f>
        <v>186</v>
      </c>
      <c r="M6" s="23">
        <v>670</v>
      </c>
      <c r="N6" s="24">
        <f t="shared" si="4"/>
        <v>74.693422519509483</v>
      </c>
      <c r="O6" s="23">
        <v>227</v>
      </c>
      <c r="P6" s="26">
        <f t="shared" si="5"/>
        <v>25.306577480490521</v>
      </c>
      <c r="Q6" s="25">
        <f>O6+M6</f>
        <v>897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36.986301369863014</v>
      </c>
      <c r="E7" s="23">
        <v>46</v>
      </c>
      <c r="F7" s="24">
        <f t="shared" si="1"/>
        <v>63.013698630136986</v>
      </c>
      <c r="G7" s="25">
        <f t="shared" ref="G7:G12" si="6">E7+C7</f>
        <v>73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27</v>
      </c>
      <c r="N7" s="24">
        <f t="shared" si="4"/>
        <v>36.486486486486484</v>
      </c>
      <c r="O7" s="23">
        <v>47</v>
      </c>
      <c r="P7" s="26">
        <f t="shared" si="5"/>
        <v>63.513513513513509</v>
      </c>
      <c r="Q7" s="25">
        <f t="shared" ref="Q7:Q12" si="8">O7+M7</f>
        <v>74</v>
      </c>
    </row>
    <row r="8" spans="1:17" ht="15" customHeight="1">
      <c r="A8" s="21"/>
      <c r="B8" s="22" t="s">
        <v>11</v>
      </c>
      <c r="C8" s="23">
        <v>33</v>
      </c>
      <c r="D8" s="24">
        <f t="shared" si="0"/>
        <v>91.666666666666657</v>
      </c>
      <c r="E8" s="23">
        <v>3</v>
      </c>
      <c r="F8" s="24">
        <f t="shared" si="1"/>
        <v>8.3333333333333321</v>
      </c>
      <c r="G8" s="25">
        <f t="shared" si="6"/>
        <v>36</v>
      </c>
      <c r="H8" s="23">
        <v>12</v>
      </c>
      <c r="I8" s="24">
        <f t="shared" si="2"/>
        <v>85.714285714285708</v>
      </c>
      <c r="J8" s="23">
        <v>2</v>
      </c>
      <c r="K8" s="24">
        <f t="shared" si="3"/>
        <v>14.285714285714285</v>
      </c>
      <c r="L8" s="25">
        <f t="shared" si="7"/>
        <v>14</v>
      </c>
      <c r="M8" s="23">
        <v>45</v>
      </c>
      <c r="N8" s="24">
        <f t="shared" si="4"/>
        <v>90</v>
      </c>
      <c r="O8" s="23">
        <v>5</v>
      </c>
      <c r="P8" s="26">
        <f t="shared" si="5"/>
        <v>10</v>
      </c>
      <c r="Q8" s="25">
        <f t="shared" si="8"/>
        <v>50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5.2469135802469129</v>
      </c>
      <c r="E9" s="23">
        <v>307</v>
      </c>
      <c r="F9" s="24">
        <f t="shared" si="1"/>
        <v>94.753086419753089</v>
      </c>
      <c r="G9" s="25">
        <f t="shared" si="6"/>
        <v>324</v>
      </c>
      <c r="H9" s="23">
        <v>0</v>
      </c>
      <c r="I9" s="24">
        <f t="shared" si="2"/>
        <v>0</v>
      </c>
      <c r="J9" s="23">
        <v>18</v>
      </c>
      <c r="K9" s="24">
        <f t="shared" si="3"/>
        <v>100</v>
      </c>
      <c r="L9" s="25">
        <f t="shared" si="7"/>
        <v>18</v>
      </c>
      <c r="M9" s="23">
        <v>17</v>
      </c>
      <c r="N9" s="24">
        <f t="shared" si="4"/>
        <v>4.9707602339181287</v>
      </c>
      <c r="O9" s="23">
        <v>325</v>
      </c>
      <c r="P9" s="26">
        <f t="shared" si="5"/>
        <v>95.029239766081872</v>
      </c>
      <c r="Q9" s="25">
        <f t="shared" si="8"/>
        <v>342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26.086956521739129</v>
      </c>
      <c r="E10" s="23">
        <v>17</v>
      </c>
      <c r="F10" s="24">
        <f t="shared" si="1"/>
        <v>73.91304347826086</v>
      </c>
      <c r="G10" s="25">
        <f t="shared" si="6"/>
        <v>23</v>
      </c>
      <c r="H10" s="23">
        <v>1</v>
      </c>
      <c r="I10" s="24">
        <f t="shared" si="2"/>
        <v>20</v>
      </c>
      <c r="J10" s="23">
        <v>4</v>
      </c>
      <c r="K10" s="24">
        <f t="shared" si="3"/>
        <v>80</v>
      </c>
      <c r="L10" s="25">
        <f t="shared" si="7"/>
        <v>5</v>
      </c>
      <c r="M10" s="23">
        <v>7</v>
      </c>
      <c r="N10" s="24">
        <f t="shared" si="4"/>
        <v>25</v>
      </c>
      <c r="O10" s="23">
        <v>21</v>
      </c>
      <c r="P10" s="26">
        <f t="shared" si="5"/>
        <v>75</v>
      </c>
      <c r="Q10" s="25">
        <f t="shared" si="8"/>
        <v>28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1886</v>
      </c>
      <c r="D12" s="34">
        <f t="shared" si="0"/>
        <v>57.18617343844754</v>
      </c>
      <c r="E12" s="33">
        <f>SUM(E5:E11)</f>
        <v>1412</v>
      </c>
      <c r="F12" s="34">
        <f t="shared" si="1"/>
        <v>42.813826561552453</v>
      </c>
      <c r="G12" s="35">
        <f t="shared" si="6"/>
        <v>3298</v>
      </c>
      <c r="H12" s="33">
        <f>SUM(H5:H11)</f>
        <v>240</v>
      </c>
      <c r="I12" s="34">
        <f t="shared" si="2"/>
        <v>59.11330049261084</v>
      </c>
      <c r="J12" s="33">
        <f>SUM(J5:J11)</f>
        <v>166</v>
      </c>
      <c r="K12" s="34">
        <f t="shared" si="3"/>
        <v>40.88669950738916</v>
      </c>
      <c r="L12" s="35">
        <f t="shared" si="7"/>
        <v>406</v>
      </c>
      <c r="M12" s="33">
        <f>SUM(M5:M11)</f>
        <v>2126</v>
      </c>
      <c r="N12" s="34">
        <f t="shared" si="4"/>
        <v>57.397408207343418</v>
      </c>
      <c r="O12" s="33">
        <f>SUM(O5:O11)</f>
        <v>1578</v>
      </c>
      <c r="P12" s="36">
        <f t="shared" si="5"/>
        <v>42.602591792656582</v>
      </c>
      <c r="Q12" s="35">
        <f t="shared" si="8"/>
        <v>3704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14.12.2011&amp;RBraunschweig</oddHeader>
    <oddFooter>&amp;R&amp;10Tabelle 41.2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444</v>
      </c>
      <c r="D5" s="24">
        <f t="shared" ref="D5:D12" si="0">IF(C5+E5&lt;&gt;0,100*(C5/(C5+E5)),".")</f>
        <v>55.91939546599496</v>
      </c>
      <c r="E5" s="23">
        <v>350</v>
      </c>
      <c r="F5" s="24">
        <f t="shared" ref="F5:F12" si="1">IF(E5+C5&lt;&gt;0,100*(E5/(E5+C5)),".")</f>
        <v>44.080604534005033</v>
      </c>
      <c r="G5" s="25">
        <f>E5+C5</f>
        <v>794</v>
      </c>
      <c r="H5" s="23">
        <v>243</v>
      </c>
      <c r="I5" s="24">
        <f t="shared" ref="I5:I12" si="2">IF(H5+J5&lt;&gt;0,100*(H5/(H5+J5)),".")</f>
        <v>64.973262032085572</v>
      </c>
      <c r="J5" s="23">
        <v>131</v>
      </c>
      <c r="K5" s="24">
        <f t="shared" ref="K5:K12" si="3">IF(J5+H5&lt;&gt;0,100*(J5/(J5+H5)),".")</f>
        <v>35.026737967914443</v>
      </c>
      <c r="L5" s="25">
        <f>J5+H5</f>
        <v>374</v>
      </c>
      <c r="M5" s="23">
        <v>687</v>
      </c>
      <c r="N5" s="24">
        <f t="shared" ref="N5:N12" si="4">IF(M5+O5&lt;&gt;0,100*(M5/(M5+O5)),".")</f>
        <v>58.818493150684937</v>
      </c>
      <c r="O5" s="23">
        <v>481</v>
      </c>
      <c r="P5" s="26">
        <f t="shared" ref="P5:P12" si="5">IF(O5+M5&lt;&gt;0,100*(O5/(O5+M5)),".")</f>
        <v>41.18150684931507</v>
      </c>
      <c r="Q5" s="25">
        <f>O5+M5</f>
        <v>1168</v>
      </c>
    </row>
    <row r="6" spans="1:17" ht="15" customHeight="1">
      <c r="A6" s="21"/>
      <c r="B6" s="22" t="s">
        <v>9</v>
      </c>
      <c r="C6" s="23">
        <v>327</v>
      </c>
      <c r="D6" s="24">
        <f t="shared" si="0"/>
        <v>59.671532846715323</v>
      </c>
      <c r="E6" s="23">
        <v>221</v>
      </c>
      <c r="F6" s="24">
        <f t="shared" si="1"/>
        <v>40.32846715328467</v>
      </c>
      <c r="G6" s="25">
        <f>E6+C6</f>
        <v>548</v>
      </c>
      <c r="H6" s="23">
        <v>413</v>
      </c>
      <c r="I6" s="24">
        <f t="shared" si="2"/>
        <v>80.50682261208577</v>
      </c>
      <c r="J6" s="23">
        <v>100</v>
      </c>
      <c r="K6" s="24">
        <f t="shared" si="3"/>
        <v>19.49317738791423</v>
      </c>
      <c r="L6" s="25">
        <f>J6+H6</f>
        <v>513</v>
      </c>
      <c r="M6" s="23">
        <v>740</v>
      </c>
      <c r="N6" s="24">
        <f t="shared" si="4"/>
        <v>69.745523091423195</v>
      </c>
      <c r="O6" s="23">
        <v>321</v>
      </c>
      <c r="P6" s="26">
        <f t="shared" si="5"/>
        <v>30.254476908576816</v>
      </c>
      <c r="Q6" s="25">
        <f>O6+M6</f>
        <v>1061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54.166666666666664</v>
      </c>
      <c r="E7" s="23">
        <v>22</v>
      </c>
      <c r="F7" s="24">
        <f t="shared" si="1"/>
        <v>45.833333333333329</v>
      </c>
      <c r="G7" s="25">
        <f t="shared" ref="G7:G12" si="6">E7+C7</f>
        <v>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26</v>
      </c>
      <c r="N7" s="24">
        <f t="shared" si="4"/>
        <v>54.166666666666664</v>
      </c>
      <c r="O7" s="23">
        <v>22</v>
      </c>
      <c r="P7" s="26">
        <f t="shared" si="5"/>
        <v>45.833333333333329</v>
      </c>
      <c r="Q7" s="25">
        <f t="shared" ref="Q7:Q12" si="8">O7+M7</f>
        <v>48</v>
      </c>
    </row>
    <row r="8" spans="1:17" ht="15" customHeight="1">
      <c r="A8" s="21"/>
      <c r="B8" s="22" t="s">
        <v>11</v>
      </c>
      <c r="C8" s="23">
        <v>48</v>
      </c>
      <c r="D8" s="24">
        <f t="shared" si="0"/>
        <v>84.210526315789465</v>
      </c>
      <c r="E8" s="23">
        <v>9</v>
      </c>
      <c r="F8" s="24">
        <f t="shared" si="1"/>
        <v>15.789473684210526</v>
      </c>
      <c r="G8" s="25">
        <f t="shared" si="6"/>
        <v>57</v>
      </c>
      <c r="H8" s="23">
        <v>36</v>
      </c>
      <c r="I8" s="24">
        <f t="shared" si="2"/>
        <v>92.307692307692307</v>
      </c>
      <c r="J8" s="23">
        <v>3</v>
      </c>
      <c r="K8" s="24">
        <f t="shared" si="3"/>
        <v>7.6923076923076925</v>
      </c>
      <c r="L8" s="25">
        <f t="shared" si="7"/>
        <v>39</v>
      </c>
      <c r="M8" s="23">
        <v>84</v>
      </c>
      <c r="N8" s="24">
        <f t="shared" si="4"/>
        <v>87.5</v>
      </c>
      <c r="O8" s="23">
        <v>12</v>
      </c>
      <c r="P8" s="26">
        <f t="shared" si="5"/>
        <v>12.5</v>
      </c>
      <c r="Q8" s="25">
        <f t="shared" si="8"/>
        <v>96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8.1632653061224492</v>
      </c>
      <c r="E9" s="23">
        <v>135</v>
      </c>
      <c r="F9" s="24">
        <f t="shared" si="1"/>
        <v>91.83673469387756</v>
      </c>
      <c r="G9" s="25">
        <f t="shared" si="6"/>
        <v>147</v>
      </c>
      <c r="H9" s="23">
        <v>1</v>
      </c>
      <c r="I9" s="24">
        <f t="shared" si="2"/>
        <v>9.0909090909090917</v>
      </c>
      <c r="J9" s="23">
        <v>10</v>
      </c>
      <c r="K9" s="24">
        <f t="shared" si="3"/>
        <v>90.909090909090907</v>
      </c>
      <c r="L9" s="25">
        <f t="shared" si="7"/>
        <v>11</v>
      </c>
      <c r="M9" s="23">
        <v>13</v>
      </c>
      <c r="N9" s="24">
        <f t="shared" si="4"/>
        <v>8.2278481012658222</v>
      </c>
      <c r="O9" s="23">
        <v>145</v>
      </c>
      <c r="P9" s="26">
        <f t="shared" si="5"/>
        <v>91.77215189873418</v>
      </c>
      <c r="Q9" s="25">
        <f t="shared" si="8"/>
        <v>158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4</v>
      </c>
      <c r="F10" s="24">
        <f t="shared" si="1"/>
        <v>100</v>
      </c>
      <c r="G10" s="25">
        <f t="shared" si="6"/>
        <v>4</v>
      </c>
      <c r="H10" s="23">
        <v>0</v>
      </c>
      <c r="I10" s="24">
        <f t="shared" si="2"/>
        <v>0</v>
      </c>
      <c r="J10" s="23">
        <v>5</v>
      </c>
      <c r="K10" s="24">
        <f t="shared" si="3"/>
        <v>100</v>
      </c>
      <c r="L10" s="25">
        <f t="shared" si="7"/>
        <v>5</v>
      </c>
      <c r="M10" s="23">
        <v>0</v>
      </c>
      <c r="N10" s="24">
        <f t="shared" si="4"/>
        <v>0</v>
      </c>
      <c r="O10" s="23">
        <v>9</v>
      </c>
      <c r="P10" s="26">
        <f t="shared" si="5"/>
        <v>100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17</v>
      </c>
      <c r="D11" s="29">
        <f t="shared" si="0"/>
        <v>94.444444444444443</v>
      </c>
      <c r="E11" s="28">
        <v>1</v>
      </c>
      <c r="F11" s="29">
        <f t="shared" si="1"/>
        <v>5.5555555555555554</v>
      </c>
      <c r="G11" s="25">
        <f t="shared" si="6"/>
        <v>18</v>
      </c>
      <c r="H11" s="28">
        <v>2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2</v>
      </c>
      <c r="M11" s="28">
        <v>19</v>
      </c>
      <c r="N11" s="29">
        <f t="shared" si="4"/>
        <v>95</v>
      </c>
      <c r="O11" s="28">
        <v>1</v>
      </c>
      <c r="P11" s="30">
        <f t="shared" si="5"/>
        <v>5</v>
      </c>
      <c r="Q11" s="25">
        <f t="shared" si="8"/>
        <v>20</v>
      </c>
    </row>
    <row r="12" spans="1:17" s="37" customFormat="1" ht="15" customHeight="1">
      <c r="A12" s="31"/>
      <c r="B12" s="32" t="s">
        <v>15</v>
      </c>
      <c r="C12" s="33">
        <f>SUM(C5:C11)</f>
        <v>874</v>
      </c>
      <c r="D12" s="34">
        <f t="shared" si="0"/>
        <v>54.084158415841586</v>
      </c>
      <c r="E12" s="33">
        <f>SUM(E5:E11)</f>
        <v>742</v>
      </c>
      <c r="F12" s="34">
        <f t="shared" si="1"/>
        <v>45.915841584158414</v>
      </c>
      <c r="G12" s="35">
        <f t="shared" si="6"/>
        <v>1616</v>
      </c>
      <c r="H12" s="33">
        <f>SUM(H5:H11)</f>
        <v>695</v>
      </c>
      <c r="I12" s="34">
        <f t="shared" si="2"/>
        <v>73.622881355932208</v>
      </c>
      <c r="J12" s="33">
        <f>SUM(J5:J11)</f>
        <v>249</v>
      </c>
      <c r="K12" s="34">
        <f t="shared" si="3"/>
        <v>26.377118644067799</v>
      </c>
      <c r="L12" s="35">
        <f t="shared" si="7"/>
        <v>944</v>
      </c>
      <c r="M12" s="33">
        <f>SUM(M5:M11)</f>
        <v>1569</v>
      </c>
      <c r="N12" s="34">
        <f t="shared" si="4"/>
        <v>61.2890625</v>
      </c>
      <c r="O12" s="33">
        <f>SUM(O5:O11)</f>
        <v>991</v>
      </c>
      <c r="P12" s="36">
        <f t="shared" si="5"/>
        <v>38.7109375</v>
      </c>
      <c r="Q12" s="35">
        <f t="shared" si="8"/>
        <v>2560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14.12.2011&amp;RLeer</oddHeader>
    <oddFooter>&amp;R&amp;10Tabelle 41.2 mw</oddFooter>
  </headerFooter>
  <legacyDrawing r:id="rId2"/>
  <oleObjects>
    <oleObject progId="Word.Document.8" shapeId="1126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655</v>
      </c>
      <c r="D5" s="24">
        <f t="shared" ref="D5:D12" si="0">IF(C5+E5&lt;&gt;0,100*(C5/(C5+E5)),".")</f>
        <v>59.329710144927539</v>
      </c>
      <c r="E5" s="23">
        <v>449</v>
      </c>
      <c r="F5" s="24">
        <f t="shared" ref="F5:F12" si="1">IF(E5+C5&lt;&gt;0,100*(E5/(E5+C5)),".")</f>
        <v>40.670289855072461</v>
      </c>
      <c r="G5" s="25">
        <f>E5+C5</f>
        <v>1104</v>
      </c>
      <c r="H5" s="23">
        <v>84</v>
      </c>
      <c r="I5" s="24">
        <f t="shared" ref="I5:I12" si="2">IF(H5+J5&lt;&gt;0,100*(H5/(H5+J5)),".")</f>
        <v>67.2</v>
      </c>
      <c r="J5" s="23">
        <v>41</v>
      </c>
      <c r="K5" s="24">
        <f t="shared" ref="K5:K12" si="3">IF(J5+H5&lt;&gt;0,100*(J5/(J5+H5)),".")</f>
        <v>32.800000000000004</v>
      </c>
      <c r="L5" s="25">
        <f>J5+H5</f>
        <v>125</v>
      </c>
      <c r="M5" s="23">
        <v>739</v>
      </c>
      <c r="N5" s="24">
        <f t="shared" ref="N5:N12" si="4">IF(M5+O5&lt;&gt;0,100*(M5/(M5+O5)),".")</f>
        <v>60.13018714401953</v>
      </c>
      <c r="O5" s="23">
        <v>490</v>
      </c>
      <c r="P5" s="26">
        <f t="shared" ref="P5:P12" si="5">IF(O5+M5&lt;&gt;0,100*(O5/(O5+M5)),".")</f>
        <v>39.869812855980477</v>
      </c>
      <c r="Q5" s="25">
        <f>O5+M5</f>
        <v>1229</v>
      </c>
    </row>
    <row r="6" spans="1:17" ht="15" customHeight="1">
      <c r="A6" s="21"/>
      <c r="B6" s="22" t="s">
        <v>9</v>
      </c>
      <c r="C6" s="23">
        <v>423</v>
      </c>
      <c r="D6" s="24">
        <f t="shared" si="0"/>
        <v>76.909090909090907</v>
      </c>
      <c r="E6" s="23">
        <v>127</v>
      </c>
      <c r="F6" s="24">
        <f t="shared" si="1"/>
        <v>23.09090909090909</v>
      </c>
      <c r="G6" s="25">
        <f>E6+C6</f>
        <v>550</v>
      </c>
      <c r="H6" s="23">
        <v>194</v>
      </c>
      <c r="I6" s="24">
        <f t="shared" si="2"/>
        <v>86.222222222222229</v>
      </c>
      <c r="J6" s="23">
        <v>31</v>
      </c>
      <c r="K6" s="24">
        <f t="shared" si="3"/>
        <v>13.777777777777779</v>
      </c>
      <c r="L6" s="25">
        <f>J6+H6</f>
        <v>225</v>
      </c>
      <c r="M6" s="23">
        <v>617</v>
      </c>
      <c r="N6" s="24">
        <f t="shared" si="4"/>
        <v>79.612903225806448</v>
      </c>
      <c r="O6" s="23">
        <v>158</v>
      </c>
      <c r="P6" s="26">
        <f t="shared" si="5"/>
        <v>20.387096774193548</v>
      </c>
      <c r="Q6" s="25">
        <f>O6+M6</f>
        <v>775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29.032258064516132</v>
      </c>
      <c r="E7" s="23">
        <v>44</v>
      </c>
      <c r="F7" s="24">
        <f t="shared" si="1"/>
        <v>70.967741935483872</v>
      </c>
      <c r="G7" s="25">
        <f t="shared" ref="G7:G12" si="6">E7+C7</f>
        <v>62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18</v>
      </c>
      <c r="N7" s="24">
        <f t="shared" si="4"/>
        <v>29.032258064516132</v>
      </c>
      <c r="O7" s="23">
        <v>44</v>
      </c>
      <c r="P7" s="26">
        <f t="shared" si="5"/>
        <v>70.967741935483872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50</v>
      </c>
      <c r="D8" s="24">
        <f t="shared" si="0"/>
        <v>72.463768115942031</v>
      </c>
      <c r="E8" s="23">
        <v>19</v>
      </c>
      <c r="F8" s="24">
        <f t="shared" si="1"/>
        <v>27.536231884057973</v>
      </c>
      <c r="G8" s="25">
        <f t="shared" si="6"/>
        <v>69</v>
      </c>
      <c r="H8" s="23">
        <v>27</v>
      </c>
      <c r="I8" s="24">
        <f t="shared" si="2"/>
        <v>75</v>
      </c>
      <c r="J8" s="23">
        <v>9</v>
      </c>
      <c r="K8" s="24">
        <f t="shared" si="3"/>
        <v>25</v>
      </c>
      <c r="L8" s="25">
        <f t="shared" si="7"/>
        <v>36</v>
      </c>
      <c r="M8" s="23">
        <v>77</v>
      </c>
      <c r="N8" s="24">
        <f t="shared" si="4"/>
        <v>73.333333333333329</v>
      </c>
      <c r="O8" s="23">
        <v>28</v>
      </c>
      <c r="P8" s="26">
        <f t="shared" si="5"/>
        <v>26.666666666666668</v>
      </c>
      <c r="Q8" s="25">
        <f t="shared" si="8"/>
        <v>105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3.8647342995169081</v>
      </c>
      <c r="E9" s="23">
        <v>199</v>
      </c>
      <c r="F9" s="24">
        <f t="shared" si="1"/>
        <v>96.135265700483103</v>
      </c>
      <c r="G9" s="25">
        <f t="shared" si="6"/>
        <v>207</v>
      </c>
      <c r="H9" s="23">
        <v>0</v>
      </c>
      <c r="I9" s="24">
        <f t="shared" si="2"/>
        <v>0</v>
      </c>
      <c r="J9" s="23">
        <v>8</v>
      </c>
      <c r="K9" s="24">
        <f t="shared" si="3"/>
        <v>100</v>
      </c>
      <c r="L9" s="25">
        <f t="shared" si="7"/>
        <v>8</v>
      </c>
      <c r="M9" s="23">
        <v>8</v>
      </c>
      <c r="N9" s="24">
        <f t="shared" si="4"/>
        <v>3.7209302325581395</v>
      </c>
      <c r="O9" s="23">
        <v>207</v>
      </c>
      <c r="P9" s="26">
        <f t="shared" si="5"/>
        <v>96.279069767441854</v>
      </c>
      <c r="Q9" s="25">
        <f t="shared" si="8"/>
        <v>215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4</v>
      </c>
      <c r="F10" s="24">
        <f t="shared" si="1"/>
        <v>100</v>
      </c>
      <c r="G10" s="25">
        <f t="shared" si="6"/>
        <v>4</v>
      </c>
      <c r="H10" s="23">
        <v>0</v>
      </c>
      <c r="I10" s="24">
        <f t="shared" si="2"/>
        <v>0</v>
      </c>
      <c r="J10" s="23">
        <v>7</v>
      </c>
      <c r="K10" s="24">
        <f t="shared" si="3"/>
        <v>100</v>
      </c>
      <c r="L10" s="25">
        <f t="shared" si="7"/>
        <v>7</v>
      </c>
      <c r="M10" s="23">
        <v>0</v>
      </c>
      <c r="N10" s="24">
        <f t="shared" si="4"/>
        <v>0</v>
      </c>
      <c r="O10" s="23">
        <v>11</v>
      </c>
      <c r="P10" s="26">
        <f t="shared" si="5"/>
        <v>100</v>
      </c>
      <c r="Q10" s="25">
        <f t="shared" si="8"/>
        <v>11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1154</v>
      </c>
      <c r="D12" s="34">
        <f t="shared" si="0"/>
        <v>57.815631262525045</v>
      </c>
      <c r="E12" s="33">
        <f>SUM(E5:E11)</f>
        <v>842</v>
      </c>
      <c r="F12" s="34">
        <f t="shared" si="1"/>
        <v>42.184368737474948</v>
      </c>
      <c r="G12" s="35">
        <f t="shared" si="6"/>
        <v>1996</v>
      </c>
      <c r="H12" s="33">
        <f>SUM(H5:H11)</f>
        <v>305</v>
      </c>
      <c r="I12" s="34">
        <f t="shared" si="2"/>
        <v>76.059850374064837</v>
      </c>
      <c r="J12" s="33">
        <f>SUM(J5:J11)</f>
        <v>96</v>
      </c>
      <c r="K12" s="34">
        <f t="shared" si="3"/>
        <v>23.940149625935163</v>
      </c>
      <c r="L12" s="35">
        <f t="shared" si="7"/>
        <v>401</v>
      </c>
      <c r="M12" s="33">
        <f>SUM(M5:M11)</f>
        <v>1459</v>
      </c>
      <c r="N12" s="34">
        <f t="shared" si="4"/>
        <v>60.867751355861486</v>
      </c>
      <c r="O12" s="33">
        <f>SUM(O5:O11)</f>
        <v>938</v>
      </c>
      <c r="P12" s="36">
        <f t="shared" si="5"/>
        <v>39.132248644138507</v>
      </c>
      <c r="Q12" s="35">
        <f t="shared" si="8"/>
        <v>2397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14.12.2011&amp;RLüneburg</oddHeader>
    <oddFooter>&amp;R&amp;10Tabelle 41.2 mw</oddFooter>
  </headerFooter>
  <legacyDrawing r:id="rId2"/>
  <oleObjects>
    <oleObject progId="Word.Document.8" shapeId="1228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535</v>
      </c>
      <c r="D5" s="24">
        <f t="shared" ref="D5:D12" si="0">IF(C5+E5&lt;&gt;0,100*(C5/(C5+E5)),".")</f>
        <v>59.576837416481062</v>
      </c>
      <c r="E5" s="23">
        <v>363</v>
      </c>
      <c r="F5" s="24">
        <f t="shared" ref="F5:F12" si="1">IF(E5+C5&lt;&gt;0,100*(E5/(E5+C5)),".")</f>
        <v>40.423162583518931</v>
      </c>
      <c r="G5" s="25">
        <f>E5+C5</f>
        <v>898</v>
      </c>
      <c r="H5" s="23">
        <v>59</v>
      </c>
      <c r="I5" s="24">
        <f t="shared" ref="I5:I12" si="2">IF(H5+J5&lt;&gt;0,100*(H5/(H5+J5)),".")</f>
        <v>52.678571428571431</v>
      </c>
      <c r="J5" s="23">
        <v>53</v>
      </c>
      <c r="K5" s="24">
        <f t="shared" ref="K5:K12" si="3">IF(J5+H5&lt;&gt;0,100*(J5/(J5+H5)),".")</f>
        <v>47.321428571428569</v>
      </c>
      <c r="L5" s="25">
        <f>J5+H5</f>
        <v>112</v>
      </c>
      <c r="M5" s="23">
        <v>594</v>
      </c>
      <c r="N5" s="24">
        <f t="shared" ref="N5:N12" si="4">IF(M5+O5&lt;&gt;0,100*(M5/(M5+O5)),".")</f>
        <v>58.811881188118811</v>
      </c>
      <c r="O5" s="23">
        <v>416</v>
      </c>
      <c r="P5" s="26">
        <f t="shared" ref="P5:P12" si="5">IF(O5+M5&lt;&gt;0,100*(O5/(O5+M5)),".")</f>
        <v>41.188118811881189</v>
      </c>
      <c r="Q5" s="25">
        <f>O5+M5</f>
        <v>1010</v>
      </c>
    </row>
    <row r="6" spans="1:17" ht="15" customHeight="1">
      <c r="A6" s="21"/>
      <c r="B6" s="22" t="s">
        <v>9</v>
      </c>
      <c r="C6" s="23">
        <v>392</v>
      </c>
      <c r="D6" s="24">
        <f t="shared" si="0"/>
        <v>80.163599182004091</v>
      </c>
      <c r="E6" s="23">
        <v>97</v>
      </c>
      <c r="F6" s="24">
        <f t="shared" si="1"/>
        <v>19.836400817995912</v>
      </c>
      <c r="G6" s="25">
        <f>E6+C6</f>
        <v>489</v>
      </c>
      <c r="H6" s="23">
        <v>85</v>
      </c>
      <c r="I6" s="24">
        <f t="shared" si="2"/>
        <v>73.275862068965509</v>
      </c>
      <c r="J6" s="23">
        <v>31</v>
      </c>
      <c r="K6" s="24">
        <f t="shared" si="3"/>
        <v>26.72413793103448</v>
      </c>
      <c r="L6" s="25">
        <f>J6+H6</f>
        <v>116</v>
      </c>
      <c r="M6" s="23">
        <v>477</v>
      </c>
      <c r="N6" s="24">
        <f t="shared" si="4"/>
        <v>78.84297520661157</v>
      </c>
      <c r="O6" s="23">
        <v>128</v>
      </c>
      <c r="P6" s="26">
        <f t="shared" si="5"/>
        <v>21.15702479338843</v>
      </c>
      <c r="Q6" s="25">
        <f>O6+M6</f>
        <v>605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47.727272727272727</v>
      </c>
      <c r="E7" s="23">
        <v>23</v>
      </c>
      <c r="F7" s="24">
        <f t="shared" si="1"/>
        <v>52.272727272727273</v>
      </c>
      <c r="G7" s="25">
        <f t="shared" ref="G7:G12" si="6">E7+C7</f>
        <v>44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21</v>
      </c>
      <c r="N7" s="24">
        <f t="shared" si="4"/>
        <v>47.727272727272727</v>
      </c>
      <c r="O7" s="23">
        <v>23</v>
      </c>
      <c r="P7" s="26">
        <f t="shared" si="5"/>
        <v>52.272727272727273</v>
      </c>
      <c r="Q7" s="25">
        <f t="shared" ref="Q7:Q12" si="8">O7+M7</f>
        <v>44</v>
      </c>
    </row>
    <row r="8" spans="1:17" ht="15" customHeight="1">
      <c r="A8" s="21"/>
      <c r="B8" s="22" t="s">
        <v>11</v>
      </c>
      <c r="C8" s="23">
        <v>34</v>
      </c>
      <c r="D8" s="24">
        <f t="shared" si="0"/>
        <v>87.179487179487182</v>
      </c>
      <c r="E8" s="23">
        <v>5</v>
      </c>
      <c r="F8" s="24">
        <f t="shared" si="1"/>
        <v>12.820512820512819</v>
      </c>
      <c r="G8" s="25">
        <f t="shared" si="6"/>
        <v>39</v>
      </c>
      <c r="H8" s="23">
        <v>34</v>
      </c>
      <c r="I8" s="24">
        <f t="shared" si="2"/>
        <v>87.179487179487182</v>
      </c>
      <c r="J8" s="23">
        <v>5</v>
      </c>
      <c r="K8" s="24">
        <f t="shared" si="3"/>
        <v>12.820512820512819</v>
      </c>
      <c r="L8" s="25">
        <f t="shared" si="7"/>
        <v>39</v>
      </c>
      <c r="M8" s="23">
        <v>68</v>
      </c>
      <c r="N8" s="24">
        <f t="shared" si="4"/>
        <v>87.179487179487182</v>
      </c>
      <c r="O8" s="23">
        <v>10</v>
      </c>
      <c r="P8" s="26">
        <f t="shared" si="5"/>
        <v>12.820512820512819</v>
      </c>
      <c r="Q8" s="25">
        <f t="shared" si="8"/>
        <v>78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4.2735042735042734</v>
      </c>
      <c r="E9" s="23">
        <v>112</v>
      </c>
      <c r="F9" s="24">
        <f t="shared" si="1"/>
        <v>95.726495726495727</v>
      </c>
      <c r="G9" s="25">
        <f t="shared" si="6"/>
        <v>117</v>
      </c>
      <c r="H9" s="23">
        <v>0</v>
      </c>
      <c r="I9" s="24">
        <f t="shared" si="2"/>
        <v>0</v>
      </c>
      <c r="J9" s="23">
        <v>5</v>
      </c>
      <c r="K9" s="24">
        <f t="shared" si="3"/>
        <v>100</v>
      </c>
      <c r="L9" s="25">
        <f t="shared" si="7"/>
        <v>5</v>
      </c>
      <c r="M9" s="23">
        <v>5</v>
      </c>
      <c r="N9" s="24">
        <f t="shared" si="4"/>
        <v>4.0983606557377046</v>
      </c>
      <c r="O9" s="23">
        <v>117</v>
      </c>
      <c r="P9" s="26">
        <f t="shared" si="5"/>
        <v>95.901639344262293</v>
      </c>
      <c r="Q9" s="25">
        <f t="shared" si="8"/>
        <v>122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14.285714285714285</v>
      </c>
      <c r="E10" s="23">
        <v>12</v>
      </c>
      <c r="F10" s="24">
        <f t="shared" si="1"/>
        <v>85.714285714285708</v>
      </c>
      <c r="G10" s="25">
        <f t="shared" si="6"/>
        <v>14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2</v>
      </c>
      <c r="N10" s="24">
        <f t="shared" si="4"/>
        <v>11.76470588235294</v>
      </c>
      <c r="O10" s="23">
        <v>15</v>
      </c>
      <c r="P10" s="26">
        <f t="shared" si="5"/>
        <v>88.235294117647058</v>
      </c>
      <c r="Q10" s="25">
        <f t="shared" si="8"/>
        <v>17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989</v>
      </c>
      <c r="D12" s="34">
        <f t="shared" si="0"/>
        <v>61.773891317926299</v>
      </c>
      <c r="E12" s="33">
        <f>SUM(E5:E11)</f>
        <v>612</v>
      </c>
      <c r="F12" s="34">
        <f t="shared" si="1"/>
        <v>38.226108682073708</v>
      </c>
      <c r="G12" s="35">
        <f t="shared" si="6"/>
        <v>1601</v>
      </c>
      <c r="H12" s="33">
        <f>SUM(H5:H11)</f>
        <v>178</v>
      </c>
      <c r="I12" s="34">
        <f t="shared" si="2"/>
        <v>64.72727272727272</v>
      </c>
      <c r="J12" s="33">
        <f>SUM(J5:J11)</f>
        <v>97</v>
      </c>
      <c r="K12" s="34">
        <f t="shared" si="3"/>
        <v>35.272727272727273</v>
      </c>
      <c r="L12" s="35">
        <f t="shared" si="7"/>
        <v>275</v>
      </c>
      <c r="M12" s="33">
        <f>SUM(M5:M11)</f>
        <v>1167</v>
      </c>
      <c r="N12" s="34">
        <f t="shared" si="4"/>
        <v>62.206823027718549</v>
      </c>
      <c r="O12" s="33">
        <f>SUM(O5:O11)</f>
        <v>709</v>
      </c>
      <c r="P12" s="36">
        <f t="shared" si="5"/>
        <v>37.793176972281451</v>
      </c>
      <c r="Q12" s="35">
        <f t="shared" si="8"/>
        <v>1876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14.12.2011&amp;RNienburg</oddHeader>
    <oddFooter>&amp;R&amp;10Tabelle 41.2 mw</oddFooter>
  </headerFooter>
  <legacyDrawing r:id="rId2"/>
  <oleObjects>
    <oleObject progId="Word.Document.8" shapeId="1331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641</v>
      </c>
      <c r="D5" s="24">
        <f t="shared" ref="D5:D12" si="0">IF(C5+E5&lt;&gt;0,100*(C5/(C5+E5)),".")</f>
        <v>56.977777777777781</v>
      </c>
      <c r="E5" s="23">
        <v>484</v>
      </c>
      <c r="F5" s="24">
        <f t="shared" ref="F5:F12" si="1">IF(E5+C5&lt;&gt;0,100*(E5/(E5+C5)),".")</f>
        <v>43.022222222222226</v>
      </c>
      <c r="G5" s="25">
        <f>E5+C5</f>
        <v>1125</v>
      </c>
      <c r="H5" s="23">
        <v>375</v>
      </c>
      <c r="I5" s="24">
        <f t="shared" ref="I5:I12" si="2">IF(H5+J5&lt;&gt;0,100*(H5/(H5+J5)),".")</f>
        <v>61.576354679802961</v>
      </c>
      <c r="J5" s="23">
        <v>234</v>
      </c>
      <c r="K5" s="24">
        <f t="shared" ref="K5:K12" si="3">IF(J5+H5&lt;&gt;0,100*(J5/(J5+H5)),".")</f>
        <v>38.423645320197039</v>
      </c>
      <c r="L5" s="25">
        <f>J5+H5</f>
        <v>609</v>
      </c>
      <c r="M5" s="23">
        <v>1016</v>
      </c>
      <c r="N5" s="24">
        <f t="shared" ref="N5:N12" si="4">IF(M5+O5&lt;&gt;0,100*(M5/(M5+O5)),".")</f>
        <v>58.592848904267591</v>
      </c>
      <c r="O5" s="23">
        <v>718</v>
      </c>
      <c r="P5" s="26">
        <f t="shared" ref="P5:P12" si="5">IF(O5+M5&lt;&gt;0,100*(O5/(O5+M5)),".")</f>
        <v>41.407151095732409</v>
      </c>
      <c r="Q5" s="25">
        <f>O5+M5</f>
        <v>1734</v>
      </c>
    </row>
    <row r="6" spans="1:17" ht="15" customHeight="1">
      <c r="A6" s="21"/>
      <c r="B6" s="22" t="s">
        <v>9</v>
      </c>
      <c r="C6" s="23">
        <v>409</v>
      </c>
      <c r="D6" s="24">
        <f t="shared" si="0"/>
        <v>73.297491039426518</v>
      </c>
      <c r="E6" s="23">
        <v>149</v>
      </c>
      <c r="F6" s="24">
        <f t="shared" si="1"/>
        <v>26.702508960573478</v>
      </c>
      <c r="G6" s="25">
        <f>E6+C6</f>
        <v>558</v>
      </c>
      <c r="H6" s="23">
        <v>401</v>
      </c>
      <c r="I6" s="24">
        <f t="shared" si="2"/>
        <v>80.846774193548384</v>
      </c>
      <c r="J6" s="23">
        <v>95</v>
      </c>
      <c r="K6" s="24">
        <f t="shared" si="3"/>
        <v>19.153225806451612</v>
      </c>
      <c r="L6" s="25">
        <f>J6+H6</f>
        <v>496</v>
      </c>
      <c r="M6" s="23">
        <v>810</v>
      </c>
      <c r="N6" s="24">
        <f t="shared" si="4"/>
        <v>76.85009487666035</v>
      </c>
      <c r="O6" s="23">
        <v>244</v>
      </c>
      <c r="P6" s="26">
        <f t="shared" si="5"/>
        <v>23.149905123339661</v>
      </c>
      <c r="Q6" s="25">
        <f>O6+M6</f>
        <v>1054</v>
      </c>
    </row>
    <row r="7" spans="1:17" ht="15" customHeight="1">
      <c r="A7" s="21"/>
      <c r="B7" s="22" t="s">
        <v>10</v>
      </c>
      <c r="C7" s="23">
        <v>32</v>
      </c>
      <c r="D7" s="24">
        <f t="shared" si="0"/>
        <v>54.237288135593218</v>
      </c>
      <c r="E7" s="23">
        <v>27</v>
      </c>
      <c r="F7" s="24">
        <f t="shared" si="1"/>
        <v>45.762711864406782</v>
      </c>
      <c r="G7" s="25">
        <f t="shared" ref="G7:G12" si="6">E7+C7</f>
        <v>59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32</v>
      </c>
      <c r="N7" s="24">
        <f t="shared" si="4"/>
        <v>53.333333333333336</v>
      </c>
      <c r="O7" s="23">
        <v>28</v>
      </c>
      <c r="P7" s="26">
        <f t="shared" si="5"/>
        <v>46.666666666666664</v>
      </c>
      <c r="Q7" s="25">
        <f t="shared" ref="Q7:Q12" si="8">O7+M7</f>
        <v>60</v>
      </c>
    </row>
    <row r="8" spans="1:17" ht="15" customHeight="1">
      <c r="A8" s="21"/>
      <c r="B8" s="22" t="s">
        <v>11</v>
      </c>
      <c r="C8" s="23">
        <v>57</v>
      </c>
      <c r="D8" s="24">
        <f t="shared" si="0"/>
        <v>82.608695652173907</v>
      </c>
      <c r="E8" s="23">
        <v>12</v>
      </c>
      <c r="F8" s="24">
        <f t="shared" si="1"/>
        <v>17.391304347826086</v>
      </c>
      <c r="G8" s="25">
        <f t="shared" si="6"/>
        <v>69</v>
      </c>
      <c r="H8" s="23">
        <v>55</v>
      </c>
      <c r="I8" s="24">
        <f t="shared" si="2"/>
        <v>85.9375</v>
      </c>
      <c r="J8" s="23">
        <v>9</v>
      </c>
      <c r="K8" s="24">
        <f t="shared" si="3"/>
        <v>14.0625</v>
      </c>
      <c r="L8" s="25">
        <f t="shared" si="7"/>
        <v>64</v>
      </c>
      <c r="M8" s="23">
        <v>112</v>
      </c>
      <c r="N8" s="24">
        <f t="shared" si="4"/>
        <v>84.210526315789465</v>
      </c>
      <c r="O8" s="23">
        <v>21</v>
      </c>
      <c r="P8" s="26">
        <f t="shared" si="5"/>
        <v>15.789473684210526</v>
      </c>
      <c r="Q8" s="25">
        <f t="shared" si="8"/>
        <v>133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7.3446327683615822</v>
      </c>
      <c r="E9" s="23">
        <v>164</v>
      </c>
      <c r="F9" s="24">
        <f t="shared" si="1"/>
        <v>92.655367231638422</v>
      </c>
      <c r="G9" s="25">
        <f t="shared" si="6"/>
        <v>177</v>
      </c>
      <c r="H9" s="23">
        <v>1</v>
      </c>
      <c r="I9" s="24">
        <f t="shared" si="2"/>
        <v>25</v>
      </c>
      <c r="J9" s="23">
        <v>3</v>
      </c>
      <c r="K9" s="24">
        <f t="shared" si="3"/>
        <v>75</v>
      </c>
      <c r="L9" s="25">
        <f t="shared" si="7"/>
        <v>4</v>
      </c>
      <c r="M9" s="23">
        <v>14</v>
      </c>
      <c r="N9" s="24">
        <f t="shared" si="4"/>
        <v>7.7348066298342539</v>
      </c>
      <c r="O9" s="23">
        <v>167</v>
      </c>
      <c r="P9" s="26">
        <f t="shared" si="5"/>
        <v>92.265193370165747</v>
      </c>
      <c r="Q9" s="25">
        <f t="shared" si="8"/>
        <v>181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4.3478260869565215</v>
      </c>
      <c r="E10" s="23">
        <v>22</v>
      </c>
      <c r="F10" s="24">
        <f t="shared" si="1"/>
        <v>95.652173913043484</v>
      </c>
      <c r="G10" s="25">
        <f t="shared" si="6"/>
        <v>23</v>
      </c>
      <c r="H10" s="23">
        <v>0</v>
      </c>
      <c r="I10" s="24">
        <f t="shared" si="2"/>
        <v>0</v>
      </c>
      <c r="J10" s="23">
        <v>9</v>
      </c>
      <c r="K10" s="24">
        <f t="shared" si="3"/>
        <v>100</v>
      </c>
      <c r="L10" s="25">
        <f t="shared" si="7"/>
        <v>9</v>
      </c>
      <c r="M10" s="23">
        <v>1</v>
      </c>
      <c r="N10" s="24">
        <f t="shared" si="4"/>
        <v>3.125</v>
      </c>
      <c r="O10" s="23">
        <v>31</v>
      </c>
      <c r="P10" s="26">
        <f t="shared" si="5"/>
        <v>96.875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1153</v>
      </c>
      <c r="D12" s="34">
        <f t="shared" si="0"/>
        <v>57.334659373446051</v>
      </c>
      <c r="E12" s="33">
        <f>SUM(E5:E11)</f>
        <v>858</v>
      </c>
      <c r="F12" s="34">
        <f t="shared" si="1"/>
        <v>42.665340626553956</v>
      </c>
      <c r="G12" s="35">
        <f t="shared" si="6"/>
        <v>2011</v>
      </c>
      <c r="H12" s="33">
        <f>SUM(H5:H11)</f>
        <v>832</v>
      </c>
      <c r="I12" s="34">
        <f t="shared" si="2"/>
        <v>70.329670329670336</v>
      </c>
      <c r="J12" s="33">
        <f>SUM(J5:J11)</f>
        <v>351</v>
      </c>
      <c r="K12" s="34">
        <f t="shared" si="3"/>
        <v>29.670329670329672</v>
      </c>
      <c r="L12" s="35">
        <f t="shared" si="7"/>
        <v>1183</v>
      </c>
      <c r="M12" s="33">
        <f>SUM(M5:M11)</f>
        <v>1985</v>
      </c>
      <c r="N12" s="34">
        <f t="shared" si="4"/>
        <v>62.147777082028796</v>
      </c>
      <c r="O12" s="33">
        <f>SUM(O5:O11)</f>
        <v>1209</v>
      </c>
      <c r="P12" s="36">
        <f t="shared" si="5"/>
        <v>37.852222917971197</v>
      </c>
      <c r="Q12" s="35">
        <f t="shared" si="8"/>
        <v>3194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14.12.2011&amp;RNordhorn</oddHeader>
    <oddFooter>&amp;R&amp;10Tabelle 41.2 mw</oddFooter>
  </headerFooter>
  <legacyDrawing r:id="rId2"/>
  <oleObjects>
    <oleObject progId="Word.Document.8" shapeId="14337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1119</v>
      </c>
      <c r="D5" s="24">
        <f t="shared" ref="D5:D12" si="0">IF(C5+E5&lt;&gt;0,100*(C5/(C5+E5)),".")</f>
        <v>57.267144319344929</v>
      </c>
      <c r="E5" s="23">
        <v>835</v>
      </c>
      <c r="F5" s="24">
        <f t="shared" ref="F5:F12" si="1">IF(E5+C5&lt;&gt;0,100*(E5/(E5+C5)),".")</f>
        <v>42.732855680655071</v>
      </c>
      <c r="G5" s="25">
        <f>E5+C5</f>
        <v>1954</v>
      </c>
      <c r="H5" s="23">
        <v>304</v>
      </c>
      <c r="I5" s="24">
        <f t="shared" ref="I5:I12" si="2">IF(H5+J5&lt;&gt;0,100*(H5/(H5+J5)),".")</f>
        <v>49.032258064516128</v>
      </c>
      <c r="J5" s="23">
        <v>316</v>
      </c>
      <c r="K5" s="24">
        <f t="shared" ref="K5:K12" si="3">IF(J5+H5&lt;&gt;0,100*(J5/(J5+H5)),".")</f>
        <v>50.967741935483865</v>
      </c>
      <c r="L5" s="25">
        <f>J5+H5</f>
        <v>620</v>
      </c>
      <c r="M5" s="23">
        <v>1423</v>
      </c>
      <c r="N5" s="24">
        <f t="shared" ref="N5:N12" si="4">IF(M5+O5&lt;&gt;0,100*(M5/(M5+O5)),".")</f>
        <v>55.283605283605283</v>
      </c>
      <c r="O5" s="23">
        <v>1151</v>
      </c>
      <c r="P5" s="26">
        <f t="shared" ref="P5:P12" si="5">IF(O5+M5&lt;&gt;0,100*(O5/(O5+M5)),".")</f>
        <v>44.716394716394717</v>
      </c>
      <c r="Q5" s="25">
        <f>O5+M5</f>
        <v>2574</v>
      </c>
    </row>
    <row r="6" spans="1:17" ht="15" customHeight="1">
      <c r="A6" s="21"/>
      <c r="B6" s="22" t="s">
        <v>9</v>
      </c>
      <c r="C6" s="23">
        <v>949</v>
      </c>
      <c r="D6" s="24">
        <f t="shared" si="0"/>
        <v>71.514694800301442</v>
      </c>
      <c r="E6" s="23">
        <v>378</v>
      </c>
      <c r="F6" s="24">
        <f t="shared" si="1"/>
        <v>28.485305199698569</v>
      </c>
      <c r="G6" s="25">
        <f>E6+C6</f>
        <v>1327</v>
      </c>
      <c r="H6" s="23">
        <v>296</v>
      </c>
      <c r="I6" s="24">
        <f t="shared" si="2"/>
        <v>78.933333333333337</v>
      </c>
      <c r="J6" s="23">
        <v>79</v>
      </c>
      <c r="K6" s="24">
        <f t="shared" si="3"/>
        <v>21.066666666666666</v>
      </c>
      <c r="L6" s="25">
        <f>J6+H6</f>
        <v>375</v>
      </c>
      <c r="M6" s="23">
        <v>1245</v>
      </c>
      <c r="N6" s="24">
        <f t="shared" si="4"/>
        <v>73.149236192714454</v>
      </c>
      <c r="O6" s="23">
        <v>457</v>
      </c>
      <c r="P6" s="26">
        <f t="shared" si="5"/>
        <v>26.850763807285542</v>
      </c>
      <c r="Q6" s="25">
        <f>O6+M6</f>
        <v>1702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40.17094017094017</v>
      </c>
      <c r="E7" s="23">
        <v>70</v>
      </c>
      <c r="F7" s="24">
        <f t="shared" si="1"/>
        <v>59.82905982905983</v>
      </c>
      <c r="G7" s="25">
        <f t="shared" ref="G7:G12" si="6">E7+C7</f>
        <v>117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47</v>
      </c>
      <c r="N7" s="24">
        <f t="shared" si="4"/>
        <v>40.17094017094017</v>
      </c>
      <c r="O7" s="23">
        <v>70</v>
      </c>
      <c r="P7" s="26">
        <f t="shared" si="5"/>
        <v>59.82905982905983</v>
      </c>
      <c r="Q7" s="25">
        <f t="shared" ref="Q7:Q12" si="8">O7+M7</f>
        <v>117</v>
      </c>
    </row>
    <row r="8" spans="1:17" ht="15" customHeight="1">
      <c r="A8" s="21"/>
      <c r="B8" s="22" t="s">
        <v>11</v>
      </c>
      <c r="C8" s="23">
        <v>93</v>
      </c>
      <c r="D8" s="24">
        <f t="shared" si="0"/>
        <v>69.924812030075188</v>
      </c>
      <c r="E8" s="23">
        <v>40</v>
      </c>
      <c r="F8" s="24">
        <f t="shared" si="1"/>
        <v>30.075187969924812</v>
      </c>
      <c r="G8" s="25">
        <f t="shared" si="6"/>
        <v>133</v>
      </c>
      <c r="H8" s="23">
        <v>65</v>
      </c>
      <c r="I8" s="24">
        <f t="shared" si="2"/>
        <v>79.268292682926827</v>
      </c>
      <c r="J8" s="23">
        <v>17</v>
      </c>
      <c r="K8" s="24">
        <f t="shared" si="3"/>
        <v>20.73170731707317</v>
      </c>
      <c r="L8" s="25">
        <f t="shared" si="7"/>
        <v>82</v>
      </c>
      <c r="M8" s="23">
        <v>158</v>
      </c>
      <c r="N8" s="24">
        <f t="shared" si="4"/>
        <v>73.488372093023258</v>
      </c>
      <c r="O8" s="23">
        <v>57</v>
      </c>
      <c r="P8" s="26">
        <f t="shared" si="5"/>
        <v>26.511627906976742</v>
      </c>
      <c r="Q8" s="25">
        <f t="shared" si="8"/>
        <v>215</v>
      </c>
    </row>
    <row r="9" spans="1:17" ht="15" customHeight="1">
      <c r="A9" s="21"/>
      <c r="B9" s="22" t="s">
        <v>12</v>
      </c>
      <c r="C9" s="23">
        <v>25</v>
      </c>
      <c r="D9" s="24">
        <f t="shared" si="0"/>
        <v>7.0621468926553677</v>
      </c>
      <c r="E9" s="23">
        <v>329</v>
      </c>
      <c r="F9" s="24">
        <f t="shared" si="1"/>
        <v>92.937853107344637</v>
      </c>
      <c r="G9" s="25">
        <f t="shared" si="6"/>
        <v>354</v>
      </c>
      <c r="H9" s="23">
        <v>2</v>
      </c>
      <c r="I9" s="24">
        <f t="shared" si="2"/>
        <v>20</v>
      </c>
      <c r="J9" s="23">
        <v>8</v>
      </c>
      <c r="K9" s="24">
        <f t="shared" si="3"/>
        <v>80</v>
      </c>
      <c r="L9" s="25">
        <f t="shared" si="7"/>
        <v>10</v>
      </c>
      <c r="M9" s="23">
        <v>27</v>
      </c>
      <c r="N9" s="24">
        <f t="shared" si="4"/>
        <v>7.4175824175824179</v>
      </c>
      <c r="O9" s="23">
        <v>337</v>
      </c>
      <c r="P9" s="26">
        <f t="shared" si="5"/>
        <v>92.582417582417591</v>
      </c>
      <c r="Q9" s="25">
        <f t="shared" si="8"/>
        <v>364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9.0909090909090917</v>
      </c>
      <c r="E10" s="23">
        <v>10</v>
      </c>
      <c r="F10" s="24">
        <f t="shared" si="1"/>
        <v>90.909090909090907</v>
      </c>
      <c r="G10" s="25">
        <f t="shared" si="6"/>
        <v>11</v>
      </c>
      <c r="H10" s="23">
        <v>0</v>
      </c>
      <c r="I10" s="24">
        <f t="shared" si="2"/>
        <v>0</v>
      </c>
      <c r="J10" s="23">
        <v>15</v>
      </c>
      <c r="K10" s="24">
        <f t="shared" si="3"/>
        <v>100</v>
      </c>
      <c r="L10" s="25">
        <f t="shared" si="7"/>
        <v>15</v>
      </c>
      <c r="M10" s="23">
        <v>1</v>
      </c>
      <c r="N10" s="24">
        <f t="shared" si="4"/>
        <v>3.8461538461538463</v>
      </c>
      <c r="O10" s="23">
        <v>25</v>
      </c>
      <c r="P10" s="26">
        <f t="shared" si="5"/>
        <v>96.15384615384616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1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</v>
      </c>
    </row>
    <row r="12" spans="1:17" s="37" customFormat="1" ht="15" customHeight="1">
      <c r="A12" s="31"/>
      <c r="B12" s="32" t="s">
        <v>15</v>
      </c>
      <c r="C12" s="33">
        <f>SUM(C5:C11)</f>
        <v>2235</v>
      </c>
      <c r="D12" s="34">
        <f t="shared" si="0"/>
        <v>57.351809083910702</v>
      </c>
      <c r="E12" s="33">
        <f>SUM(E5:E11)</f>
        <v>1662</v>
      </c>
      <c r="F12" s="34">
        <f t="shared" si="1"/>
        <v>42.648190916089298</v>
      </c>
      <c r="G12" s="35">
        <f t="shared" si="6"/>
        <v>3897</v>
      </c>
      <c r="H12" s="33">
        <f>SUM(H5:H11)</f>
        <v>667</v>
      </c>
      <c r="I12" s="34">
        <f t="shared" si="2"/>
        <v>60.526315789473685</v>
      </c>
      <c r="J12" s="33">
        <f>SUM(J5:J11)</f>
        <v>435</v>
      </c>
      <c r="K12" s="34">
        <f t="shared" si="3"/>
        <v>39.473684210526315</v>
      </c>
      <c r="L12" s="35">
        <f t="shared" si="7"/>
        <v>1102</v>
      </c>
      <c r="M12" s="33">
        <f>SUM(M5:M11)</f>
        <v>2902</v>
      </c>
      <c r="N12" s="34">
        <f t="shared" si="4"/>
        <v>58.05161032206442</v>
      </c>
      <c r="O12" s="33">
        <f>SUM(O5:O11)</f>
        <v>2097</v>
      </c>
      <c r="P12" s="36">
        <f t="shared" si="5"/>
        <v>41.948389677935587</v>
      </c>
      <c r="Q12" s="35">
        <f t="shared" si="8"/>
        <v>4999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14.12.2011&amp;ROldenburg</oddHeader>
    <oddFooter>&amp;R&amp;10Tabelle 41.2 mw</oddFooter>
  </headerFooter>
  <legacyDrawing r:id="rId2"/>
  <oleObjects>
    <oleObject progId="Word.Document.8" shapeId="15361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1368</v>
      </c>
      <c r="D5" s="24">
        <f t="shared" ref="D5:D12" si="0">IF(C5+E5&lt;&gt;0,100*(C5/(C5+E5)),".")</f>
        <v>61.208053691275168</v>
      </c>
      <c r="E5" s="23">
        <v>867</v>
      </c>
      <c r="F5" s="24">
        <f t="shared" ref="F5:F12" si="1">IF(E5+C5&lt;&gt;0,100*(E5/(E5+C5)),".")</f>
        <v>38.791946308724832</v>
      </c>
      <c r="G5" s="25">
        <f>E5+C5</f>
        <v>2235</v>
      </c>
      <c r="H5" s="23">
        <v>210</v>
      </c>
      <c r="I5" s="24">
        <f t="shared" ref="I5:I12" si="2">IF(H5+J5&lt;&gt;0,100*(H5/(H5+J5)),".")</f>
        <v>50.239234449760758</v>
      </c>
      <c r="J5" s="23">
        <v>208</v>
      </c>
      <c r="K5" s="24">
        <f t="shared" ref="K5:K12" si="3">IF(J5+H5&lt;&gt;0,100*(J5/(J5+H5)),".")</f>
        <v>49.760765550239235</v>
      </c>
      <c r="L5" s="25">
        <f>J5+H5</f>
        <v>418</v>
      </c>
      <c r="M5" s="23">
        <v>1578</v>
      </c>
      <c r="N5" s="24">
        <f t="shared" ref="N5:N12" si="4">IF(M5+O5&lt;&gt;0,100*(M5/(M5+O5)),".")</f>
        <v>59.479834150018853</v>
      </c>
      <c r="O5" s="23">
        <v>1075</v>
      </c>
      <c r="P5" s="26">
        <f t="shared" ref="P5:P12" si="5">IF(O5+M5&lt;&gt;0,100*(O5/(O5+M5)),".")</f>
        <v>40.520165849981154</v>
      </c>
      <c r="Q5" s="25">
        <f>O5+M5</f>
        <v>2653</v>
      </c>
    </row>
    <row r="6" spans="1:17" ht="15" customHeight="1">
      <c r="A6" s="21"/>
      <c r="B6" s="22" t="s">
        <v>9</v>
      </c>
      <c r="C6" s="23">
        <v>819</v>
      </c>
      <c r="D6" s="24">
        <f t="shared" si="0"/>
        <v>77.851711026615959</v>
      </c>
      <c r="E6" s="23">
        <v>233</v>
      </c>
      <c r="F6" s="24">
        <f t="shared" si="1"/>
        <v>22.14828897338403</v>
      </c>
      <c r="G6" s="25">
        <f>E6+C6</f>
        <v>1052</v>
      </c>
      <c r="H6" s="23">
        <v>248</v>
      </c>
      <c r="I6" s="24">
        <f t="shared" si="2"/>
        <v>75.609756097560975</v>
      </c>
      <c r="J6" s="23">
        <v>80</v>
      </c>
      <c r="K6" s="24">
        <f t="shared" si="3"/>
        <v>24.390243902439025</v>
      </c>
      <c r="L6" s="25">
        <f>J6+H6</f>
        <v>328</v>
      </c>
      <c r="M6" s="23">
        <v>1067</v>
      </c>
      <c r="N6" s="24">
        <f t="shared" si="4"/>
        <v>77.318840579710141</v>
      </c>
      <c r="O6" s="23">
        <v>313</v>
      </c>
      <c r="P6" s="26">
        <f t="shared" si="5"/>
        <v>22.681159420289855</v>
      </c>
      <c r="Q6" s="25">
        <f>O6+M6</f>
        <v>1380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40.476190476190474</v>
      </c>
      <c r="E7" s="23">
        <v>25</v>
      </c>
      <c r="F7" s="24">
        <f t="shared" si="1"/>
        <v>59.523809523809526</v>
      </c>
      <c r="G7" s="25">
        <f t="shared" ref="G7:G12" si="6">E7+C7</f>
        <v>42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17</v>
      </c>
      <c r="N7" s="24">
        <f t="shared" si="4"/>
        <v>40.476190476190474</v>
      </c>
      <c r="O7" s="23">
        <v>25</v>
      </c>
      <c r="P7" s="26">
        <f t="shared" si="5"/>
        <v>59.523809523809526</v>
      </c>
      <c r="Q7" s="25">
        <f t="shared" ref="Q7:Q12" si="8">O7+M7</f>
        <v>42</v>
      </c>
    </row>
    <row r="8" spans="1:17" ht="15" customHeight="1">
      <c r="A8" s="21"/>
      <c r="B8" s="22" t="s">
        <v>11</v>
      </c>
      <c r="C8" s="23">
        <v>82</v>
      </c>
      <c r="D8" s="24">
        <f t="shared" si="0"/>
        <v>83.673469387755105</v>
      </c>
      <c r="E8" s="23">
        <v>16</v>
      </c>
      <c r="F8" s="24">
        <f t="shared" si="1"/>
        <v>16.326530612244898</v>
      </c>
      <c r="G8" s="25">
        <f t="shared" si="6"/>
        <v>98</v>
      </c>
      <c r="H8" s="23">
        <v>58</v>
      </c>
      <c r="I8" s="24">
        <f t="shared" si="2"/>
        <v>80.555555555555557</v>
      </c>
      <c r="J8" s="23">
        <v>14</v>
      </c>
      <c r="K8" s="24">
        <f t="shared" si="3"/>
        <v>19.444444444444446</v>
      </c>
      <c r="L8" s="25">
        <f t="shared" si="7"/>
        <v>72</v>
      </c>
      <c r="M8" s="23">
        <v>140</v>
      </c>
      <c r="N8" s="24">
        <f t="shared" si="4"/>
        <v>82.35294117647058</v>
      </c>
      <c r="O8" s="23">
        <v>30</v>
      </c>
      <c r="P8" s="26">
        <f t="shared" si="5"/>
        <v>17.647058823529413</v>
      </c>
      <c r="Q8" s="25">
        <f t="shared" si="8"/>
        <v>170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4.8780487804878048</v>
      </c>
      <c r="E9" s="23">
        <v>312</v>
      </c>
      <c r="F9" s="24">
        <f t="shared" si="1"/>
        <v>95.121951219512198</v>
      </c>
      <c r="G9" s="25">
        <f t="shared" si="6"/>
        <v>328</v>
      </c>
      <c r="H9" s="23">
        <v>1</v>
      </c>
      <c r="I9" s="24">
        <f t="shared" si="2"/>
        <v>12.5</v>
      </c>
      <c r="J9" s="23">
        <v>7</v>
      </c>
      <c r="K9" s="24">
        <f t="shared" si="3"/>
        <v>87.5</v>
      </c>
      <c r="L9" s="25">
        <f t="shared" si="7"/>
        <v>8</v>
      </c>
      <c r="M9" s="23">
        <v>17</v>
      </c>
      <c r="N9" s="24">
        <f t="shared" si="4"/>
        <v>5.0595238095238093</v>
      </c>
      <c r="O9" s="23">
        <v>319</v>
      </c>
      <c r="P9" s="26">
        <f t="shared" si="5"/>
        <v>94.94047619047619</v>
      </c>
      <c r="Q9" s="25">
        <f t="shared" si="8"/>
        <v>336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7.1428571428571423</v>
      </c>
      <c r="E10" s="23">
        <v>26</v>
      </c>
      <c r="F10" s="24">
        <f t="shared" si="1"/>
        <v>92.857142857142861</v>
      </c>
      <c r="G10" s="25">
        <f t="shared" si="6"/>
        <v>28</v>
      </c>
      <c r="H10" s="23">
        <v>0</v>
      </c>
      <c r="I10" s="24">
        <f t="shared" si="2"/>
        <v>0</v>
      </c>
      <c r="J10" s="23">
        <v>14</v>
      </c>
      <c r="K10" s="24">
        <f t="shared" si="3"/>
        <v>100</v>
      </c>
      <c r="L10" s="25">
        <f t="shared" si="7"/>
        <v>14</v>
      </c>
      <c r="M10" s="23">
        <v>2</v>
      </c>
      <c r="N10" s="24">
        <f t="shared" si="4"/>
        <v>4.7619047619047619</v>
      </c>
      <c r="O10" s="23">
        <v>40</v>
      </c>
      <c r="P10" s="26">
        <f t="shared" si="5"/>
        <v>95.238095238095227</v>
      </c>
      <c r="Q10" s="25">
        <f t="shared" si="8"/>
        <v>42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2304</v>
      </c>
      <c r="D12" s="34">
        <f t="shared" si="0"/>
        <v>60.904044409199045</v>
      </c>
      <c r="E12" s="33">
        <f>SUM(E5:E11)</f>
        <v>1479</v>
      </c>
      <c r="F12" s="34">
        <f t="shared" si="1"/>
        <v>39.095955590800955</v>
      </c>
      <c r="G12" s="35">
        <f t="shared" si="6"/>
        <v>3783</v>
      </c>
      <c r="H12" s="33">
        <f>SUM(H5:H11)</f>
        <v>517</v>
      </c>
      <c r="I12" s="34">
        <f t="shared" si="2"/>
        <v>61.547619047619051</v>
      </c>
      <c r="J12" s="33">
        <f>SUM(J5:J11)</f>
        <v>323</v>
      </c>
      <c r="K12" s="34">
        <f t="shared" si="3"/>
        <v>38.452380952380956</v>
      </c>
      <c r="L12" s="35">
        <f t="shared" si="7"/>
        <v>840</v>
      </c>
      <c r="M12" s="33">
        <f>SUM(M5:M11)</f>
        <v>2821</v>
      </c>
      <c r="N12" s="34">
        <f t="shared" si="4"/>
        <v>61.020982046290285</v>
      </c>
      <c r="O12" s="33">
        <f>SUM(O5:O11)</f>
        <v>1802</v>
      </c>
      <c r="P12" s="36">
        <f t="shared" si="5"/>
        <v>38.979017953709707</v>
      </c>
      <c r="Q12" s="35">
        <f t="shared" si="8"/>
        <v>4623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14.12.2011&amp;ROsnabrück</oddHeader>
    <oddFooter>&amp;R&amp;10Tabelle 41.2 mw</oddFooter>
  </headerFooter>
  <legacyDrawing r:id="rId2"/>
  <oleObjects>
    <oleObject progId="Word.Document.8" shapeId="16385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696</v>
      </c>
      <c r="D5" s="24">
        <f t="shared" ref="D5:D12" si="0">IF(C5+E5&lt;&gt;0,100*(C5/(C5+E5)),".")</f>
        <v>56.539398862713242</v>
      </c>
      <c r="E5" s="23">
        <v>535</v>
      </c>
      <c r="F5" s="24">
        <f t="shared" ref="F5:F12" si="1">IF(E5+C5&lt;&gt;0,100*(E5/(E5+C5)),".")</f>
        <v>43.460601137286758</v>
      </c>
      <c r="G5" s="25">
        <f>E5+C5</f>
        <v>1231</v>
      </c>
      <c r="H5" s="23">
        <v>71</v>
      </c>
      <c r="I5" s="24">
        <f t="shared" ref="I5:I12" si="2">IF(H5+J5&lt;&gt;0,100*(H5/(H5+J5)),".")</f>
        <v>51.449275362318836</v>
      </c>
      <c r="J5" s="23">
        <v>67</v>
      </c>
      <c r="K5" s="24">
        <f t="shared" ref="K5:K12" si="3">IF(J5+H5&lt;&gt;0,100*(J5/(J5+H5)),".")</f>
        <v>48.550724637681157</v>
      </c>
      <c r="L5" s="25">
        <f>J5+H5</f>
        <v>138</v>
      </c>
      <c r="M5" s="23">
        <v>767</v>
      </c>
      <c r="N5" s="24">
        <f t="shared" ref="N5:N12" si="4">IF(M5+O5&lt;&gt;0,100*(M5/(M5+O5)),".")</f>
        <v>56.026296566837111</v>
      </c>
      <c r="O5" s="23">
        <v>602</v>
      </c>
      <c r="P5" s="26">
        <f t="shared" ref="P5:P12" si="5">IF(O5+M5&lt;&gt;0,100*(O5/(O5+M5)),".")</f>
        <v>43.973703433162889</v>
      </c>
      <c r="Q5" s="25">
        <f>O5+M5</f>
        <v>1369</v>
      </c>
    </row>
    <row r="6" spans="1:17" ht="15" customHeight="1">
      <c r="A6" s="21"/>
      <c r="B6" s="22" t="s">
        <v>9</v>
      </c>
      <c r="C6" s="23">
        <v>577</v>
      </c>
      <c r="D6" s="24">
        <f t="shared" si="0"/>
        <v>72.578616352201252</v>
      </c>
      <c r="E6" s="23">
        <v>218</v>
      </c>
      <c r="F6" s="24">
        <f t="shared" si="1"/>
        <v>27.421383647798741</v>
      </c>
      <c r="G6" s="25">
        <f>E6+C6</f>
        <v>795</v>
      </c>
      <c r="H6" s="23">
        <v>191</v>
      </c>
      <c r="I6" s="24">
        <f t="shared" si="2"/>
        <v>87.214611872146122</v>
      </c>
      <c r="J6" s="23">
        <v>28</v>
      </c>
      <c r="K6" s="24">
        <f t="shared" si="3"/>
        <v>12.785388127853881</v>
      </c>
      <c r="L6" s="25">
        <f>J6+H6</f>
        <v>219</v>
      </c>
      <c r="M6" s="23">
        <v>768</v>
      </c>
      <c r="N6" s="24">
        <f t="shared" si="4"/>
        <v>75.739644970414204</v>
      </c>
      <c r="O6" s="23">
        <v>246</v>
      </c>
      <c r="P6" s="26">
        <f t="shared" si="5"/>
        <v>24.260355029585799</v>
      </c>
      <c r="Q6" s="25">
        <f>O6+M6</f>
        <v>1014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48.214285714285715</v>
      </c>
      <c r="E7" s="23">
        <v>29</v>
      </c>
      <c r="F7" s="24">
        <f t="shared" si="1"/>
        <v>51.785714285714292</v>
      </c>
      <c r="G7" s="25">
        <f t="shared" ref="G7:G12" si="6">E7+C7</f>
        <v>56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27</v>
      </c>
      <c r="N7" s="24">
        <f t="shared" si="4"/>
        <v>48.214285714285715</v>
      </c>
      <c r="O7" s="23">
        <v>29</v>
      </c>
      <c r="P7" s="26">
        <f t="shared" si="5"/>
        <v>51.785714285714292</v>
      </c>
      <c r="Q7" s="25">
        <f t="shared" ref="Q7:Q12" si="8">O7+M7</f>
        <v>56</v>
      </c>
    </row>
    <row r="8" spans="1:17" ht="15" customHeight="1">
      <c r="A8" s="21"/>
      <c r="B8" s="22" t="s">
        <v>11</v>
      </c>
      <c r="C8" s="23">
        <v>75</v>
      </c>
      <c r="D8" s="24">
        <f t="shared" si="0"/>
        <v>89.285714285714292</v>
      </c>
      <c r="E8" s="23">
        <v>9</v>
      </c>
      <c r="F8" s="24">
        <f t="shared" si="1"/>
        <v>10.714285714285714</v>
      </c>
      <c r="G8" s="25">
        <f t="shared" si="6"/>
        <v>84</v>
      </c>
      <c r="H8" s="23">
        <v>47</v>
      </c>
      <c r="I8" s="24">
        <f t="shared" si="2"/>
        <v>81.034482758620683</v>
      </c>
      <c r="J8" s="23">
        <v>11</v>
      </c>
      <c r="K8" s="24">
        <f t="shared" si="3"/>
        <v>18.96551724137931</v>
      </c>
      <c r="L8" s="25">
        <f t="shared" si="7"/>
        <v>58</v>
      </c>
      <c r="M8" s="23">
        <v>122</v>
      </c>
      <c r="N8" s="24">
        <f t="shared" si="4"/>
        <v>85.91549295774648</v>
      </c>
      <c r="O8" s="23">
        <v>20</v>
      </c>
      <c r="P8" s="26">
        <f t="shared" si="5"/>
        <v>14.084507042253522</v>
      </c>
      <c r="Q8" s="25">
        <f t="shared" si="8"/>
        <v>142</v>
      </c>
    </row>
    <row r="9" spans="1:17" ht="15" customHeight="1">
      <c r="A9" s="21"/>
      <c r="B9" s="22" t="s">
        <v>12</v>
      </c>
      <c r="C9" s="23">
        <v>20</v>
      </c>
      <c r="D9" s="24">
        <f t="shared" si="0"/>
        <v>9.5693779904306222</v>
      </c>
      <c r="E9" s="23">
        <v>189</v>
      </c>
      <c r="F9" s="24">
        <f t="shared" si="1"/>
        <v>90.430622009569376</v>
      </c>
      <c r="G9" s="25">
        <f t="shared" si="6"/>
        <v>209</v>
      </c>
      <c r="H9" s="23">
        <v>1</v>
      </c>
      <c r="I9" s="24">
        <f t="shared" si="2"/>
        <v>16.666666666666664</v>
      </c>
      <c r="J9" s="23">
        <v>5</v>
      </c>
      <c r="K9" s="24">
        <f t="shared" si="3"/>
        <v>83.333333333333343</v>
      </c>
      <c r="L9" s="25">
        <f t="shared" si="7"/>
        <v>6</v>
      </c>
      <c r="M9" s="23">
        <v>21</v>
      </c>
      <c r="N9" s="24">
        <f t="shared" si="4"/>
        <v>9.7674418604651159</v>
      </c>
      <c r="O9" s="23">
        <v>194</v>
      </c>
      <c r="P9" s="26">
        <f t="shared" si="5"/>
        <v>90.232558139534873</v>
      </c>
      <c r="Q9" s="25">
        <f t="shared" si="8"/>
        <v>215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12.5</v>
      </c>
      <c r="E10" s="23">
        <v>21</v>
      </c>
      <c r="F10" s="24">
        <f t="shared" si="1"/>
        <v>87.5</v>
      </c>
      <c r="G10" s="25">
        <f t="shared" si="6"/>
        <v>24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3</v>
      </c>
      <c r="N10" s="24">
        <f t="shared" si="4"/>
        <v>11.111111111111111</v>
      </c>
      <c r="O10" s="23">
        <v>24</v>
      </c>
      <c r="P10" s="26">
        <f t="shared" si="5"/>
        <v>88.888888888888886</v>
      </c>
      <c r="Q10" s="25">
        <f t="shared" si="8"/>
        <v>27</v>
      </c>
    </row>
    <row r="11" spans="1:17" ht="15" customHeight="1">
      <c r="A11" s="21"/>
      <c r="B11" s="27" t="s">
        <v>14</v>
      </c>
      <c r="C11" s="28">
        <v>32</v>
      </c>
      <c r="D11" s="29">
        <f t="shared" si="0"/>
        <v>96.969696969696969</v>
      </c>
      <c r="E11" s="28">
        <v>1</v>
      </c>
      <c r="F11" s="29">
        <f t="shared" si="1"/>
        <v>3.0303030303030303</v>
      </c>
      <c r="G11" s="25">
        <f t="shared" si="6"/>
        <v>33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32</v>
      </c>
      <c r="N11" s="29">
        <f t="shared" si="4"/>
        <v>96.969696969696969</v>
      </c>
      <c r="O11" s="28">
        <v>1</v>
      </c>
      <c r="P11" s="30">
        <f t="shared" si="5"/>
        <v>3.0303030303030303</v>
      </c>
      <c r="Q11" s="25">
        <f t="shared" si="8"/>
        <v>33</v>
      </c>
    </row>
    <row r="12" spans="1:17" s="37" customFormat="1" ht="15" customHeight="1">
      <c r="A12" s="31"/>
      <c r="B12" s="32" t="s">
        <v>15</v>
      </c>
      <c r="C12" s="33">
        <f>SUM(C5:C11)</f>
        <v>1430</v>
      </c>
      <c r="D12" s="34">
        <f t="shared" si="0"/>
        <v>58.79934210526315</v>
      </c>
      <c r="E12" s="33">
        <f>SUM(E5:E11)</f>
        <v>1002</v>
      </c>
      <c r="F12" s="34">
        <f t="shared" si="1"/>
        <v>41.200657894736842</v>
      </c>
      <c r="G12" s="35">
        <f t="shared" si="6"/>
        <v>2432</v>
      </c>
      <c r="H12" s="33">
        <f>SUM(H5:H11)</f>
        <v>310</v>
      </c>
      <c r="I12" s="34">
        <f t="shared" si="2"/>
        <v>73.113207547169807</v>
      </c>
      <c r="J12" s="33">
        <f>SUM(J5:J11)</f>
        <v>114</v>
      </c>
      <c r="K12" s="34">
        <f t="shared" si="3"/>
        <v>26.886792452830189</v>
      </c>
      <c r="L12" s="35">
        <f t="shared" si="7"/>
        <v>424</v>
      </c>
      <c r="M12" s="33">
        <f>SUM(M5:M11)</f>
        <v>1740</v>
      </c>
      <c r="N12" s="34">
        <f t="shared" si="4"/>
        <v>60.924369747899156</v>
      </c>
      <c r="O12" s="33">
        <f>SUM(O5:O11)</f>
        <v>1116</v>
      </c>
      <c r="P12" s="36">
        <f t="shared" si="5"/>
        <v>39.075630252100844</v>
      </c>
      <c r="Q12" s="35">
        <f t="shared" si="8"/>
        <v>2856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14.12.2011&amp;RStade</oddHeader>
    <oddFooter>&amp;R&amp;10Tabelle 41.2 mw</oddFooter>
  </headerFooter>
  <legacyDrawing r:id="rId2"/>
  <oleObjects>
    <oleObject progId="Word.Document.8" shapeId="17409" r:id="rId3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472</v>
      </c>
      <c r="D5" s="24">
        <f t="shared" ref="D5:D12" si="0">IF(C5+E5&lt;&gt;0,100*(C5/(C5+E5)),".")</f>
        <v>59.073842302878596</v>
      </c>
      <c r="E5" s="23">
        <v>327</v>
      </c>
      <c r="F5" s="24">
        <f t="shared" ref="F5:F12" si="1">IF(E5+C5&lt;&gt;0,100*(E5/(E5+C5)),".")</f>
        <v>40.926157697121404</v>
      </c>
      <c r="G5" s="25">
        <f>E5+C5</f>
        <v>799</v>
      </c>
      <c r="H5" s="23">
        <v>33</v>
      </c>
      <c r="I5" s="24">
        <f t="shared" ref="I5:I12" si="2">IF(H5+J5&lt;&gt;0,100*(H5/(H5+J5)),".")</f>
        <v>42.857142857142854</v>
      </c>
      <c r="J5" s="23">
        <v>44</v>
      </c>
      <c r="K5" s="24">
        <f t="shared" ref="K5:K12" si="3">IF(J5+H5&lt;&gt;0,100*(J5/(J5+H5)),".")</f>
        <v>57.142857142857139</v>
      </c>
      <c r="L5" s="25">
        <f>J5+H5</f>
        <v>77</v>
      </c>
      <c r="M5" s="23">
        <v>505</v>
      </c>
      <c r="N5" s="24">
        <f t="shared" ref="N5:N12" si="4">IF(M5+O5&lt;&gt;0,100*(M5/(M5+O5)),".")</f>
        <v>57.648401826484019</v>
      </c>
      <c r="O5" s="23">
        <v>371</v>
      </c>
      <c r="P5" s="26">
        <f t="shared" ref="P5:P12" si="5">IF(O5+M5&lt;&gt;0,100*(O5/(O5+M5)),".")</f>
        <v>42.351598173515981</v>
      </c>
      <c r="Q5" s="25">
        <f>O5+M5</f>
        <v>876</v>
      </c>
    </row>
    <row r="6" spans="1:17" ht="15" customHeight="1">
      <c r="A6" s="21"/>
      <c r="B6" s="22" t="s">
        <v>9</v>
      </c>
      <c r="C6" s="23">
        <v>189</v>
      </c>
      <c r="D6" s="24">
        <f t="shared" si="0"/>
        <v>72.41379310344827</v>
      </c>
      <c r="E6" s="23">
        <v>72</v>
      </c>
      <c r="F6" s="24">
        <f t="shared" si="1"/>
        <v>27.586206896551722</v>
      </c>
      <c r="G6" s="25">
        <f>E6+C6</f>
        <v>261</v>
      </c>
      <c r="H6" s="23">
        <v>149</v>
      </c>
      <c r="I6" s="24">
        <f t="shared" si="2"/>
        <v>88.69047619047619</v>
      </c>
      <c r="J6" s="23">
        <v>19</v>
      </c>
      <c r="K6" s="24">
        <f t="shared" si="3"/>
        <v>11.30952380952381</v>
      </c>
      <c r="L6" s="25">
        <f>J6+H6</f>
        <v>168</v>
      </c>
      <c r="M6" s="23">
        <v>338</v>
      </c>
      <c r="N6" s="24">
        <f t="shared" si="4"/>
        <v>78.787878787878782</v>
      </c>
      <c r="O6" s="23">
        <v>91</v>
      </c>
      <c r="P6" s="26">
        <f t="shared" si="5"/>
        <v>21.212121212121211</v>
      </c>
      <c r="Q6" s="25">
        <f>O6+M6</f>
        <v>429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45.283018867924532</v>
      </c>
      <c r="E7" s="23">
        <v>29</v>
      </c>
      <c r="F7" s="24">
        <f t="shared" si="1"/>
        <v>54.716981132075468</v>
      </c>
      <c r="G7" s="25">
        <f t="shared" ref="G7:G12" si="6">E7+C7</f>
        <v>53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24</v>
      </c>
      <c r="N7" s="24">
        <f t="shared" si="4"/>
        <v>45.283018867924532</v>
      </c>
      <c r="O7" s="23">
        <v>29</v>
      </c>
      <c r="P7" s="26">
        <f t="shared" si="5"/>
        <v>54.716981132075468</v>
      </c>
      <c r="Q7" s="25">
        <f t="shared" ref="Q7:Q12" si="8">O7+M7</f>
        <v>53</v>
      </c>
    </row>
    <row r="8" spans="1:17" ht="15" customHeight="1">
      <c r="A8" s="21"/>
      <c r="B8" s="22" t="s">
        <v>11</v>
      </c>
      <c r="C8" s="23">
        <v>49</v>
      </c>
      <c r="D8" s="24">
        <f t="shared" si="0"/>
        <v>80.327868852459019</v>
      </c>
      <c r="E8" s="23">
        <v>12</v>
      </c>
      <c r="F8" s="24">
        <f t="shared" si="1"/>
        <v>19.672131147540984</v>
      </c>
      <c r="G8" s="25">
        <f t="shared" si="6"/>
        <v>61</v>
      </c>
      <c r="H8" s="23">
        <v>33</v>
      </c>
      <c r="I8" s="24">
        <f t="shared" si="2"/>
        <v>66</v>
      </c>
      <c r="J8" s="23">
        <v>17</v>
      </c>
      <c r="K8" s="24">
        <f t="shared" si="3"/>
        <v>34</v>
      </c>
      <c r="L8" s="25">
        <f t="shared" si="7"/>
        <v>50</v>
      </c>
      <c r="M8" s="23">
        <v>82</v>
      </c>
      <c r="N8" s="24">
        <f t="shared" si="4"/>
        <v>73.873873873873876</v>
      </c>
      <c r="O8" s="23">
        <v>29</v>
      </c>
      <c r="P8" s="26">
        <f t="shared" si="5"/>
        <v>26.126126126126124</v>
      </c>
      <c r="Q8" s="25">
        <f t="shared" si="8"/>
        <v>111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6.3636363636363633</v>
      </c>
      <c r="E9" s="23">
        <v>103</v>
      </c>
      <c r="F9" s="24">
        <f t="shared" si="1"/>
        <v>93.63636363636364</v>
      </c>
      <c r="G9" s="25">
        <f t="shared" si="6"/>
        <v>110</v>
      </c>
      <c r="H9" s="23">
        <v>3</v>
      </c>
      <c r="I9" s="24">
        <f t="shared" si="2"/>
        <v>30</v>
      </c>
      <c r="J9" s="23">
        <v>7</v>
      </c>
      <c r="K9" s="24">
        <f t="shared" si="3"/>
        <v>70</v>
      </c>
      <c r="L9" s="25">
        <f t="shared" si="7"/>
        <v>10</v>
      </c>
      <c r="M9" s="23">
        <v>10</v>
      </c>
      <c r="N9" s="24">
        <f t="shared" si="4"/>
        <v>8.3333333333333321</v>
      </c>
      <c r="O9" s="23">
        <v>110</v>
      </c>
      <c r="P9" s="26">
        <f t="shared" si="5"/>
        <v>91.666666666666657</v>
      </c>
      <c r="Q9" s="25">
        <f t="shared" si="8"/>
        <v>120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</v>
      </c>
      <c r="F10" s="24">
        <f t="shared" si="1"/>
        <v>100</v>
      </c>
      <c r="G10" s="25">
        <f t="shared" si="6"/>
        <v>3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4</v>
      </c>
      <c r="P10" s="26">
        <f t="shared" si="5"/>
        <v>100</v>
      </c>
      <c r="Q10" s="25">
        <f t="shared" si="8"/>
        <v>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741</v>
      </c>
      <c r="D12" s="34">
        <f t="shared" si="0"/>
        <v>57.575757575757578</v>
      </c>
      <c r="E12" s="33">
        <f>SUM(E5:E11)</f>
        <v>546</v>
      </c>
      <c r="F12" s="34">
        <f t="shared" si="1"/>
        <v>42.424242424242422</v>
      </c>
      <c r="G12" s="35">
        <f t="shared" si="6"/>
        <v>1287</v>
      </c>
      <c r="H12" s="33">
        <f>SUM(H5:H11)</f>
        <v>218</v>
      </c>
      <c r="I12" s="34">
        <f t="shared" si="2"/>
        <v>71.24183006535948</v>
      </c>
      <c r="J12" s="33">
        <f>SUM(J5:J11)</f>
        <v>88</v>
      </c>
      <c r="K12" s="34">
        <f t="shared" si="3"/>
        <v>28.75816993464052</v>
      </c>
      <c r="L12" s="35">
        <f t="shared" si="7"/>
        <v>306</v>
      </c>
      <c r="M12" s="33">
        <f>SUM(M5:M11)</f>
        <v>959</v>
      </c>
      <c r="N12" s="34">
        <f t="shared" si="4"/>
        <v>60.200878844946637</v>
      </c>
      <c r="O12" s="33">
        <f>SUM(O5:O11)</f>
        <v>634</v>
      </c>
      <c r="P12" s="36">
        <f t="shared" si="5"/>
        <v>39.799121155053356</v>
      </c>
      <c r="Q12" s="35">
        <f t="shared" si="8"/>
        <v>1593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14.12.2011&amp;RUelzen</oddHeader>
    <oddFooter>&amp;R&amp;10Tabelle 41.2 mw</oddFooter>
  </headerFooter>
  <legacyDrawing r:id="rId2"/>
  <oleObjects>
    <oleObject progId="Word.Document.8" shapeId="18433" r:id="rId3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658</v>
      </c>
      <c r="D5" s="24">
        <f t="shared" ref="D5:D12" si="0">IF(C5+E5&lt;&gt;0,100*(C5/(C5+E5)),".")</f>
        <v>61.726078799249528</v>
      </c>
      <c r="E5" s="23">
        <v>408</v>
      </c>
      <c r="F5" s="24">
        <f t="shared" ref="F5:F12" si="1">IF(E5+C5&lt;&gt;0,100*(E5/(E5+C5)),".")</f>
        <v>38.273921200750472</v>
      </c>
      <c r="G5" s="25">
        <f>E5+C5</f>
        <v>1066</v>
      </c>
      <c r="H5" s="23">
        <v>183</v>
      </c>
      <c r="I5" s="24">
        <f t="shared" ref="I5:I12" si="2">IF(H5+J5&lt;&gt;0,100*(H5/(H5+J5)),".")</f>
        <v>46.683673469387756</v>
      </c>
      <c r="J5" s="23">
        <v>209</v>
      </c>
      <c r="K5" s="24">
        <f t="shared" ref="K5:K12" si="3">IF(J5+H5&lt;&gt;0,100*(J5/(J5+H5)),".")</f>
        <v>53.316326530612244</v>
      </c>
      <c r="L5" s="25">
        <f>J5+H5</f>
        <v>392</v>
      </c>
      <c r="M5" s="23">
        <v>841</v>
      </c>
      <c r="N5" s="24">
        <f t="shared" ref="N5:N12" si="4">IF(M5+O5&lt;&gt;0,100*(M5/(M5+O5)),".")</f>
        <v>57.681755829903977</v>
      </c>
      <c r="O5" s="23">
        <v>617</v>
      </c>
      <c r="P5" s="26">
        <f t="shared" ref="P5:P12" si="5">IF(O5+M5&lt;&gt;0,100*(O5/(O5+M5)),".")</f>
        <v>42.318244170096023</v>
      </c>
      <c r="Q5" s="25">
        <f>O5+M5</f>
        <v>1458</v>
      </c>
    </row>
    <row r="6" spans="1:17" ht="15" customHeight="1">
      <c r="A6" s="21"/>
      <c r="B6" s="22" t="s">
        <v>9</v>
      </c>
      <c r="C6" s="23">
        <v>781</v>
      </c>
      <c r="D6" s="24">
        <f t="shared" si="0"/>
        <v>76.418786692759298</v>
      </c>
      <c r="E6" s="23">
        <v>241</v>
      </c>
      <c r="F6" s="24">
        <f t="shared" si="1"/>
        <v>23.581213307240702</v>
      </c>
      <c r="G6" s="25">
        <f>E6+C6</f>
        <v>1022</v>
      </c>
      <c r="H6" s="23">
        <v>247</v>
      </c>
      <c r="I6" s="24">
        <f t="shared" si="2"/>
        <v>80.718954248366018</v>
      </c>
      <c r="J6" s="23">
        <v>59</v>
      </c>
      <c r="K6" s="24">
        <f t="shared" si="3"/>
        <v>19.281045751633989</v>
      </c>
      <c r="L6" s="25">
        <f>J6+H6</f>
        <v>306</v>
      </c>
      <c r="M6" s="23">
        <v>1028</v>
      </c>
      <c r="N6" s="24">
        <f t="shared" si="4"/>
        <v>77.409638554216869</v>
      </c>
      <c r="O6" s="23">
        <v>300</v>
      </c>
      <c r="P6" s="26">
        <f t="shared" si="5"/>
        <v>22.590361445783135</v>
      </c>
      <c r="Q6" s="25">
        <f>O6+M6</f>
        <v>1328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60</v>
      </c>
      <c r="E7" s="23">
        <v>8</v>
      </c>
      <c r="F7" s="24">
        <f t="shared" si="1"/>
        <v>40</v>
      </c>
      <c r="G7" s="25">
        <f t="shared" ref="G7:G12" si="6">E7+C7</f>
        <v>20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12</v>
      </c>
      <c r="N7" s="24">
        <f t="shared" si="4"/>
        <v>57.142857142857139</v>
      </c>
      <c r="O7" s="23">
        <v>9</v>
      </c>
      <c r="P7" s="26">
        <f t="shared" si="5"/>
        <v>42.857142857142854</v>
      </c>
      <c r="Q7" s="25">
        <f t="shared" ref="Q7:Q12" si="8">O7+M7</f>
        <v>21</v>
      </c>
    </row>
    <row r="8" spans="1:17" ht="15" customHeight="1">
      <c r="A8" s="21"/>
      <c r="B8" s="22" t="s">
        <v>11</v>
      </c>
      <c r="C8" s="23">
        <v>64</v>
      </c>
      <c r="D8" s="24">
        <f t="shared" si="0"/>
        <v>79.012345679012341</v>
      </c>
      <c r="E8" s="23">
        <v>17</v>
      </c>
      <c r="F8" s="24">
        <f t="shared" si="1"/>
        <v>20.987654320987652</v>
      </c>
      <c r="G8" s="25">
        <f t="shared" si="6"/>
        <v>81</v>
      </c>
      <c r="H8" s="23">
        <v>35</v>
      </c>
      <c r="I8" s="24">
        <f t="shared" si="2"/>
        <v>64.81481481481481</v>
      </c>
      <c r="J8" s="23">
        <v>19</v>
      </c>
      <c r="K8" s="24">
        <f t="shared" si="3"/>
        <v>35.185185185185183</v>
      </c>
      <c r="L8" s="25">
        <f t="shared" si="7"/>
        <v>54</v>
      </c>
      <c r="M8" s="23">
        <v>99</v>
      </c>
      <c r="N8" s="24">
        <f t="shared" si="4"/>
        <v>73.333333333333329</v>
      </c>
      <c r="O8" s="23">
        <v>36</v>
      </c>
      <c r="P8" s="26">
        <f t="shared" si="5"/>
        <v>26.666666666666668</v>
      </c>
      <c r="Q8" s="25">
        <f t="shared" si="8"/>
        <v>135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6.8292682926829276</v>
      </c>
      <c r="E9" s="23">
        <v>191</v>
      </c>
      <c r="F9" s="24">
        <f t="shared" si="1"/>
        <v>93.170731707317074</v>
      </c>
      <c r="G9" s="25">
        <f t="shared" si="6"/>
        <v>205</v>
      </c>
      <c r="H9" s="23">
        <v>0</v>
      </c>
      <c r="I9" s="24">
        <f t="shared" si="2"/>
        <v>0</v>
      </c>
      <c r="J9" s="23">
        <v>17</v>
      </c>
      <c r="K9" s="24">
        <f t="shared" si="3"/>
        <v>100</v>
      </c>
      <c r="L9" s="25">
        <f t="shared" si="7"/>
        <v>17</v>
      </c>
      <c r="M9" s="23">
        <v>14</v>
      </c>
      <c r="N9" s="24">
        <f t="shared" si="4"/>
        <v>6.3063063063063058</v>
      </c>
      <c r="O9" s="23">
        <v>208</v>
      </c>
      <c r="P9" s="26">
        <f t="shared" si="5"/>
        <v>93.693693693693689</v>
      </c>
      <c r="Q9" s="25">
        <f t="shared" si="8"/>
        <v>222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13</v>
      </c>
      <c r="F10" s="24">
        <f t="shared" si="1"/>
        <v>100</v>
      </c>
      <c r="G10" s="25">
        <f t="shared" si="6"/>
        <v>13</v>
      </c>
      <c r="H10" s="23">
        <v>0</v>
      </c>
      <c r="I10" s="24">
        <f t="shared" si="2"/>
        <v>0</v>
      </c>
      <c r="J10" s="23">
        <v>8</v>
      </c>
      <c r="K10" s="24">
        <f t="shared" si="3"/>
        <v>100</v>
      </c>
      <c r="L10" s="25">
        <f t="shared" si="7"/>
        <v>8</v>
      </c>
      <c r="M10" s="23">
        <v>0</v>
      </c>
      <c r="N10" s="24">
        <f t="shared" si="4"/>
        <v>0</v>
      </c>
      <c r="O10" s="23">
        <v>21</v>
      </c>
      <c r="P10" s="26">
        <f t="shared" si="5"/>
        <v>100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1529</v>
      </c>
      <c r="D12" s="34">
        <f t="shared" si="0"/>
        <v>63.523057748234315</v>
      </c>
      <c r="E12" s="33">
        <f>SUM(E5:E11)</f>
        <v>878</v>
      </c>
      <c r="F12" s="34">
        <f t="shared" si="1"/>
        <v>36.476942251765685</v>
      </c>
      <c r="G12" s="35">
        <f t="shared" si="6"/>
        <v>2407</v>
      </c>
      <c r="H12" s="33">
        <f>SUM(H5:H11)</f>
        <v>465</v>
      </c>
      <c r="I12" s="34">
        <f t="shared" si="2"/>
        <v>59.768637532133674</v>
      </c>
      <c r="J12" s="33">
        <f>SUM(J5:J11)</f>
        <v>313</v>
      </c>
      <c r="K12" s="34">
        <f t="shared" si="3"/>
        <v>40.231362467866319</v>
      </c>
      <c r="L12" s="35">
        <f t="shared" si="7"/>
        <v>778</v>
      </c>
      <c r="M12" s="33">
        <f>SUM(M5:M11)</f>
        <v>1994</v>
      </c>
      <c r="N12" s="34">
        <f t="shared" si="4"/>
        <v>62.605965463108312</v>
      </c>
      <c r="O12" s="33">
        <f>SUM(O5:O11)</f>
        <v>1191</v>
      </c>
      <c r="P12" s="36">
        <f t="shared" si="5"/>
        <v>37.394034536891681</v>
      </c>
      <c r="Q12" s="35">
        <f t="shared" si="8"/>
        <v>3185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14.12.2011&amp;RVechta</oddHeader>
    <oddFooter>&amp;R&amp;10Tabelle 41.2 mw</oddFooter>
  </headerFooter>
  <legacyDrawing r:id="rId2"/>
  <oleObjects>
    <oleObject progId="Word.Document.8" shapeId="19457" r:id="rId3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722</v>
      </c>
      <c r="D5" s="24">
        <f t="shared" ref="D5:D12" si="0">IF(C5+E5&lt;&gt;0,100*(C5/(C5+E5)),".")</f>
        <v>59.083469721767592</v>
      </c>
      <c r="E5" s="23">
        <v>500</v>
      </c>
      <c r="F5" s="24">
        <f t="shared" ref="F5:F12" si="1">IF(E5+C5&lt;&gt;0,100*(E5/(E5+C5)),".")</f>
        <v>40.916530278232408</v>
      </c>
      <c r="G5" s="25">
        <f>E5+C5</f>
        <v>1222</v>
      </c>
      <c r="H5" s="23">
        <v>64</v>
      </c>
      <c r="I5" s="24">
        <f t="shared" ref="I5:I12" si="2">IF(H5+J5&lt;&gt;0,100*(H5/(H5+J5)),".")</f>
        <v>51.612903225806448</v>
      </c>
      <c r="J5" s="23">
        <v>60</v>
      </c>
      <c r="K5" s="24">
        <f t="shared" ref="K5:K12" si="3">IF(J5+H5&lt;&gt;0,100*(J5/(J5+H5)),".")</f>
        <v>48.387096774193552</v>
      </c>
      <c r="L5" s="25">
        <f>J5+H5</f>
        <v>124</v>
      </c>
      <c r="M5" s="23">
        <v>786</v>
      </c>
      <c r="N5" s="24">
        <f t="shared" ref="N5:N12" si="4">IF(M5+O5&lt;&gt;0,100*(M5/(M5+O5)),".")</f>
        <v>58.395245170876677</v>
      </c>
      <c r="O5" s="23">
        <v>560</v>
      </c>
      <c r="P5" s="26">
        <f t="shared" ref="P5:P12" si="5">IF(O5+M5&lt;&gt;0,100*(O5/(O5+M5)),".")</f>
        <v>41.60475482912333</v>
      </c>
      <c r="Q5" s="25">
        <f>O5+M5</f>
        <v>1346</v>
      </c>
    </row>
    <row r="6" spans="1:17" ht="15" customHeight="1">
      <c r="A6" s="21"/>
      <c r="B6" s="22" t="s">
        <v>9</v>
      </c>
      <c r="C6" s="23">
        <v>490</v>
      </c>
      <c r="D6" s="24">
        <f t="shared" si="0"/>
        <v>76.8025078369906</v>
      </c>
      <c r="E6" s="23">
        <v>148</v>
      </c>
      <c r="F6" s="24">
        <f t="shared" si="1"/>
        <v>23.197492163009404</v>
      </c>
      <c r="G6" s="25">
        <f>E6+C6</f>
        <v>638</v>
      </c>
      <c r="H6" s="23">
        <v>147</v>
      </c>
      <c r="I6" s="24">
        <f t="shared" si="2"/>
        <v>88.554216867469876</v>
      </c>
      <c r="J6" s="23">
        <v>19</v>
      </c>
      <c r="K6" s="24">
        <f t="shared" si="3"/>
        <v>11.445783132530121</v>
      </c>
      <c r="L6" s="25">
        <f>J6+H6</f>
        <v>166</v>
      </c>
      <c r="M6" s="23">
        <v>637</v>
      </c>
      <c r="N6" s="24">
        <f t="shared" si="4"/>
        <v>79.228855721393032</v>
      </c>
      <c r="O6" s="23">
        <v>167</v>
      </c>
      <c r="P6" s="26">
        <f t="shared" si="5"/>
        <v>20.771144278606965</v>
      </c>
      <c r="Q6" s="25">
        <f>O6+M6</f>
        <v>804</v>
      </c>
    </row>
    <row r="7" spans="1:17" ht="15" customHeight="1">
      <c r="A7" s="21"/>
      <c r="B7" s="22" t="s">
        <v>10</v>
      </c>
      <c r="C7" s="23">
        <v>32</v>
      </c>
      <c r="D7" s="24">
        <f t="shared" si="0"/>
        <v>43.243243243243242</v>
      </c>
      <c r="E7" s="23">
        <v>42</v>
      </c>
      <c r="F7" s="24">
        <f t="shared" si="1"/>
        <v>56.756756756756758</v>
      </c>
      <c r="G7" s="25">
        <f t="shared" ref="G7:G12" si="6">E7+C7</f>
        <v>74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ref="L7:L12" si="7">J7+H7</f>
        <v>2</v>
      </c>
      <c r="M7" s="23">
        <v>32</v>
      </c>
      <c r="N7" s="24">
        <f t="shared" si="4"/>
        <v>42.105263157894733</v>
      </c>
      <c r="O7" s="23">
        <v>44</v>
      </c>
      <c r="P7" s="26">
        <f t="shared" si="5"/>
        <v>57.894736842105267</v>
      </c>
      <c r="Q7" s="25">
        <f t="shared" ref="Q7:Q12" si="8">O7+M7</f>
        <v>76</v>
      </c>
    </row>
    <row r="8" spans="1:17" ht="15" customHeight="1">
      <c r="A8" s="21"/>
      <c r="B8" s="22" t="s">
        <v>11</v>
      </c>
      <c r="C8" s="23">
        <v>49</v>
      </c>
      <c r="D8" s="24">
        <f t="shared" si="0"/>
        <v>71.014492753623188</v>
      </c>
      <c r="E8" s="23">
        <v>20</v>
      </c>
      <c r="F8" s="24">
        <f t="shared" si="1"/>
        <v>28.985507246376812</v>
      </c>
      <c r="G8" s="25">
        <f t="shared" si="6"/>
        <v>69</v>
      </c>
      <c r="H8" s="23">
        <v>50</v>
      </c>
      <c r="I8" s="24">
        <f t="shared" si="2"/>
        <v>80.645161290322577</v>
      </c>
      <c r="J8" s="23">
        <v>12</v>
      </c>
      <c r="K8" s="24">
        <f t="shared" si="3"/>
        <v>19.35483870967742</v>
      </c>
      <c r="L8" s="25">
        <f t="shared" si="7"/>
        <v>62</v>
      </c>
      <c r="M8" s="23">
        <v>99</v>
      </c>
      <c r="N8" s="24">
        <f t="shared" si="4"/>
        <v>75.572519083969468</v>
      </c>
      <c r="O8" s="23">
        <v>32</v>
      </c>
      <c r="P8" s="26">
        <f t="shared" si="5"/>
        <v>24.427480916030532</v>
      </c>
      <c r="Q8" s="25">
        <f t="shared" si="8"/>
        <v>131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7.0063694267515926</v>
      </c>
      <c r="E9" s="23">
        <v>146</v>
      </c>
      <c r="F9" s="24">
        <f t="shared" si="1"/>
        <v>92.99363057324841</v>
      </c>
      <c r="G9" s="25">
        <f t="shared" si="6"/>
        <v>157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11</v>
      </c>
      <c r="N9" s="24">
        <f t="shared" si="4"/>
        <v>6.7073170731707323</v>
      </c>
      <c r="O9" s="23">
        <v>153</v>
      </c>
      <c r="P9" s="26">
        <f t="shared" si="5"/>
        <v>93.292682926829272</v>
      </c>
      <c r="Q9" s="25">
        <f t="shared" si="8"/>
        <v>164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5.2631578947368416</v>
      </c>
      <c r="E10" s="23">
        <v>18</v>
      </c>
      <c r="F10" s="24">
        <f t="shared" si="1"/>
        <v>94.73684210526315</v>
      </c>
      <c r="G10" s="25">
        <f t="shared" si="6"/>
        <v>19</v>
      </c>
      <c r="H10" s="23">
        <v>6</v>
      </c>
      <c r="I10" s="24">
        <f t="shared" si="2"/>
        <v>50</v>
      </c>
      <c r="J10" s="23">
        <v>6</v>
      </c>
      <c r="K10" s="24">
        <f t="shared" si="3"/>
        <v>50</v>
      </c>
      <c r="L10" s="25">
        <f t="shared" si="7"/>
        <v>12</v>
      </c>
      <c r="M10" s="23">
        <v>7</v>
      </c>
      <c r="N10" s="24">
        <f t="shared" si="4"/>
        <v>22.58064516129032</v>
      </c>
      <c r="O10" s="23">
        <v>24</v>
      </c>
      <c r="P10" s="26">
        <f t="shared" si="5"/>
        <v>77.41935483870968</v>
      </c>
      <c r="Q10" s="25">
        <f t="shared" si="8"/>
        <v>31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1305</v>
      </c>
      <c r="D12" s="34">
        <f t="shared" si="0"/>
        <v>59.889857732905007</v>
      </c>
      <c r="E12" s="33">
        <f>SUM(E5:E11)</f>
        <v>874</v>
      </c>
      <c r="F12" s="34">
        <f t="shared" si="1"/>
        <v>40.110142267095</v>
      </c>
      <c r="G12" s="35">
        <f t="shared" si="6"/>
        <v>2179</v>
      </c>
      <c r="H12" s="33">
        <f>SUM(H5:H11)</f>
        <v>267</v>
      </c>
      <c r="I12" s="34">
        <f t="shared" si="2"/>
        <v>71.58176943699732</v>
      </c>
      <c r="J12" s="33">
        <f>SUM(J5:J11)</f>
        <v>106</v>
      </c>
      <c r="K12" s="34">
        <f t="shared" si="3"/>
        <v>28.418230563002684</v>
      </c>
      <c r="L12" s="35">
        <f t="shared" si="7"/>
        <v>373</v>
      </c>
      <c r="M12" s="33">
        <f>SUM(M5:M11)</f>
        <v>1572</v>
      </c>
      <c r="N12" s="34">
        <f t="shared" si="4"/>
        <v>61.598746081504707</v>
      </c>
      <c r="O12" s="33">
        <f>SUM(O5:O11)</f>
        <v>980</v>
      </c>
      <c r="P12" s="36">
        <f t="shared" si="5"/>
        <v>38.4012539184953</v>
      </c>
      <c r="Q12" s="35">
        <f t="shared" si="8"/>
        <v>2552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14.12.2011&amp;RVerden</oddHeader>
    <oddFooter>&amp;R&amp;10Tabelle 41.2 mw</oddFooter>
  </headerFooter>
  <legacyDrawing r:id="rId2"/>
  <oleObjects>
    <oleObject progId="Word.Document.8" shapeId="204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851</v>
      </c>
      <c r="D5" s="24">
        <f t="shared" ref="D5:D12" si="0">IF(C5+E5&lt;&gt;0,100*(C5/(C5+E5)),".")</f>
        <v>60.141342756183747</v>
      </c>
      <c r="E5" s="23">
        <v>564</v>
      </c>
      <c r="F5" s="24">
        <f t="shared" ref="F5:F12" si="1">IF(E5+C5&lt;&gt;0,100*(E5/(E5+C5)),".")</f>
        <v>39.858657243816253</v>
      </c>
      <c r="G5" s="25">
        <f>E5+C5</f>
        <v>1415</v>
      </c>
      <c r="H5" s="23">
        <v>75</v>
      </c>
      <c r="I5" s="24">
        <f t="shared" ref="I5:I12" si="2">IF(H5+J5&lt;&gt;0,100*(H5/(H5+J5)),".")</f>
        <v>46.58385093167702</v>
      </c>
      <c r="J5" s="23">
        <v>86</v>
      </c>
      <c r="K5" s="24">
        <f t="shared" ref="K5:K12" si="3">IF(J5+H5&lt;&gt;0,100*(J5/(J5+H5)),".")</f>
        <v>53.41614906832298</v>
      </c>
      <c r="L5" s="25">
        <f>J5+H5</f>
        <v>161</v>
      </c>
      <c r="M5" s="23">
        <v>926</v>
      </c>
      <c r="N5" s="24">
        <f t="shared" ref="N5:N12" si="4">IF(M5+O5&lt;&gt;0,100*(M5/(M5+O5)),".")</f>
        <v>58.756345177664969</v>
      </c>
      <c r="O5" s="23">
        <v>650</v>
      </c>
      <c r="P5" s="26">
        <f t="shared" ref="P5:P12" si="5">IF(O5+M5&lt;&gt;0,100*(O5/(O5+M5)),".")</f>
        <v>41.243654822335024</v>
      </c>
      <c r="Q5" s="25">
        <f>O5+M5</f>
        <v>1576</v>
      </c>
    </row>
    <row r="6" spans="1:17" ht="15" customHeight="1">
      <c r="A6" s="21"/>
      <c r="B6" s="22" t="s">
        <v>9</v>
      </c>
      <c r="C6" s="23">
        <v>476</v>
      </c>
      <c r="D6" s="24">
        <f t="shared" si="0"/>
        <v>76.527331189710608</v>
      </c>
      <c r="E6" s="23">
        <v>146</v>
      </c>
      <c r="F6" s="24">
        <f t="shared" si="1"/>
        <v>23.472668810289392</v>
      </c>
      <c r="G6" s="25">
        <f>E6+C6</f>
        <v>622</v>
      </c>
      <c r="H6" s="23">
        <v>158</v>
      </c>
      <c r="I6" s="24">
        <f t="shared" si="2"/>
        <v>82.291666666666657</v>
      </c>
      <c r="J6" s="23">
        <v>34</v>
      </c>
      <c r="K6" s="24">
        <f t="shared" si="3"/>
        <v>17.708333333333336</v>
      </c>
      <c r="L6" s="25">
        <f>J6+H6</f>
        <v>192</v>
      </c>
      <c r="M6" s="23">
        <v>634</v>
      </c>
      <c r="N6" s="24">
        <f t="shared" si="4"/>
        <v>77.886977886977888</v>
      </c>
      <c r="O6" s="23">
        <v>180</v>
      </c>
      <c r="P6" s="26">
        <f t="shared" si="5"/>
        <v>22.113022113022112</v>
      </c>
      <c r="Q6" s="25">
        <f>O6+M6</f>
        <v>814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39.436619718309856</v>
      </c>
      <c r="E7" s="23">
        <v>43</v>
      </c>
      <c r="F7" s="24">
        <f t="shared" si="1"/>
        <v>60.563380281690137</v>
      </c>
      <c r="G7" s="25">
        <f t="shared" ref="G7:G12" si="6">E7+C7</f>
        <v>71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28</v>
      </c>
      <c r="N7" s="24">
        <f t="shared" si="4"/>
        <v>39.436619718309856</v>
      </c>
      <c r="O7" s="23">
        <v>43</v>
      </c>
      <c r="P7" s="26">
        <f t="shared" si="5"/>
        <v>60.563380281690137</v>
      </c>
      <c r="Q7" s="25">
        <f t="shared" ref="Q7:Q12" si="8">O7+M7</f>
        <v>71</v>
      </c>
    </row>
    <row r="8" spans="1:17" ht="15" customHeight="1">
      <c r="A8" s="21"/>
      <c r="B8" s="22" t="s">
        <v>11</v>
      </c>
      <c r="C8" s="23">
        <v>53</v>
      </c>
      <c r="D8" s="24">
        <f t="shared" si="0"/>
        <v>74.647887323943664</v>
      </c>
      <c r="E8" s="23">
        <v>18</v>
      </c>
      <c r="F8" s="24">
        <f t="shared" si="1"/>
        <v>25.352112676056336</v>
      </c>
      <c r="G8" s="25">
        <f t="shared" si="6"/>
        <v>71</v>
      </c>
      <c r="H8" s="23">
        <v>41</v>
      </c>
      <c r="I8" s="24">
        <f t="shared" si="2"/>
        <v>77.358490566037744</v>
      </c>
      <c r="J8" s="23">
        <v>12</v>
      </c>
      <c r="K8" s="24">
        <f t="shared" si="3"/>
        <v>22.641509433962266</v>
      </c>
      <c r="L8" s="25">
        <f t="shared" si="7"/>
        <v>53</v>
      </c>
      <c r="M8" s="23">
        <v>94</v>
      </c>
      <c r="N8" s="24">
        <f t="shared" si="4"/>
        <v>75.806451612903231</v>
      </c>
      <c r="O8" s="23">
        <v>30</v>
      </c>
      <c r="P8" s="26">
        <f t="shared" si="5"/>
        <v>24.193548387096776</v>
      </c>
      <c r="Q8" s="25">
        <f t="shared" si="8"/>
        <v>124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4.9261083743842367</v>
      </c>
      <c r="E9" s="23">
        <v>193</v>
      </c>
      <c r="F9" s="24">
        <f t="shared" si="1"/>
        <v>95.073891625615758</v>
      </c>
      <c r="G9" s="25">
        <f t="shared" si="6"/>
        <v>203</v>
      </c>
      <c r="H9" s="23">
        <v>1</v>
      </c>
      <c r="I9" s="24">
        <f t="shared" si="2"/>
        <v>7.6923076923076925</v>
      </c>
      <c r="J9" s="23">
        <v>12</v>
      </c>
      <c r="K9" s="24">
        <f t="shared" si="3"/>
        <v>92.307692307692307</v>
      </c>
      <c r="L9" s="25">
        <f t="shared" si="7"/>
        <v>13</v>
      </c>
      <c r="M9" s="23">
        <v>11</v>
      </c>
      <c r="N9" s="24">
        <f t="shared" si="4"/>
        <v>5.0925925925925926</v>
      </c>
      <c r="O9" s="23">
        <v>205</v>
      </c>
      <c r="P9" s="26">
        <f t="shared" si="5"/>
        <v>94.907407407407405</v>
      </c>
      <c r="Q9" s="25">
        <f t="shared" si="8"/>
        <v>216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5.5555555555555554</v>
      </c>
      <c r="E10" s="23">
        <v>17</v>
      </c>
      <c r="F10" s="24">
        <f t="shared" si="1"/>
        <v>94.444444444444443</v>
      </c>
      <c r="G10" s="25">
        <f t="shared" si="6"/>
        <v>18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1</v>
      </c>
      <c r="N10" s="24">
        <f t="shared" si="4"/>
        <v>4.1666666666666661</v>
      </c>
      <c r="O10" s="23">
        <v>23</v>
      </c>
      <c r="P10" s="26">
        <f t="shared" si="5"/>
        <v>95.833333333333343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1419</v>
      </c>
      <c r="D12" s="34">
        <f t="shared" si="0"/>
        <v>59.125000000000007</v>
      </c>
      <c r="E12" s="33">
        <f>SUM(E5:E11)</f>
        <v>981</v>
      </c>
      <c r="F12" s="34">
        <f t="shared" si="1"/>
        <v>40.875</v>
      </c>
      <c r="G12" s="35">
        <f t="shared" si="6"/>
        <v>2400</v>
      </c>
      <c r="H12" s="33">
        <f>SUM(H5:H11)</f>
        <v>275</v>
      </c>
      <c r="I12" s="34">
        <f t="shared" si="2"/>
        <v>64.705882352941174</v>
      </c>
      <c r="J12" s="33">
        <f>SUM(J5:J11)</f>
        <v>150</v>
      </c>
      <c r="K12" s="34">
        <f t="shared" si="3"/>
        <v>35.294117647058826</v>
      </c>
      <c r="L12" s="35">
        <f t="shared" si="7"/>
        <v>425</v>
      </c>
      <c r="M12" s="33">
        <f>SUM(M5:M11)</f>
        <v>1694</v>
      </c>
      <c r="N12" s="34">
        <f t="shared" si="4"/>
        <v>59.964601769911511</v>
      </c>
      <c r="O12" s="33">
        <f>SUM(O5:O11)</f>
        <v>1131</v>
      </c>
      <c r="P12" s="36">
        <f t="shared" si="5"/>
        <v>40.035398230088497</v>
      </c>
      <c r="Q12" s="35">
        <f t="shared" si="8"/>
        <v>2825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14.12.2011&amp;RCelle</oddHeader>
    <oddFooter>&amp;R&amp;10Tabelle 41.2 mw</oddFooter>
  </headerFooter>
  <legacyDrawing r:id="rId2"/>
  <oleObjects>
    <oleObject progId="Word.Document.8" shapeId="3073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363</v>
      </c>
      <c r="D5" s="24">
        <f t="shared" ref="D5:D12" si="0">IF(C5+E5&lt;&gt;0,100*(C5/(C5+E5)),".")</f>
        <v>59.703947368421048</v>
      </c>
      <c r="E5" s="23">
        <v>245</v>
      </c>
      <c r="F5" s="24">
        <f t="shared" ref="F5:F12" si="1">IF(E5+C5&lt;&gt;0,100*(E5/(E5+C5)),".")</f>
        <v>40.296052631578952</v>
      </c>
      <c r="G5" s="25">
        <f>E5+C5</f>
        <v>608</v>
      </c>
      <c r="H5" s="23">
        <v>88</v>
      </c>
      <c r="I5" s="24">
        <f t="shared" ref="I5:I12" si="2">IF(H5+J5&lt;&gt;0,100*(H5/(H5+J5)),".")</f>
        <v>50.867052023121381</v>
      </c>
      <c r="J5" s="23">
        <v>85</v>
      </c>
      <c r="K5" s="24">
        <f t="shared" ref="K5:K12" si="3">IF(J5+H5&lt;&gt;0,100*(J5/(J5+H5)),".")</f>
        <v>49.132947976878611</v>
      </c>
      <c r="L5" s="25">
        <f>J5+H5</f>
        <v>173</v>
      </c>
      <c r="M5" s="23">
        <v>451</v>
      </c>
      <c r="N5" s="24">
        <f t="shared" ref="N5:N12" si="4">IF(M5+O5&lt;&gt;0,100*(M5/(M5+O5)),".")</f>
        <v>57.74647887323944</v>
      </c>
      <c r="O5" s="23">
        <v>330</v>
      </c>
      <c r="P5" s="26">
        <f t="shared" ref="P5:P12" si="5">IF(O5+M5&lt;&gt;0,100*(O5/(O5+M5)),".")</f>
        <v>42.25352112676056</v>
      </c>
      <c r="Q5" s="25">
        <f>O5+M5</f>
        <v>781</v>
      </c>
    </row>
    <row r="6" spans="1:17" ht="15" customHeight="1">
      <c r="A6" s="21"/>
      <c r="B6" s="22" t="s">
        <v>9</v>
      </c>
      <c r="C6" s="23">
        <v>256</v>
      </c>
      <c r="D6" s="24">
        <f t="shared" si="0"/>
        <v>68.632707774798931</v>
      </c>
      <c r="E6" s="23">
        <v>117</v>
      </c>
      <c r="F6" s="24">
        <f t="shared" si="1"/>
        <v>31.367292225201069</v>
      </c>
      <c r="G6" s="25">
        <f>E6+C6</f>
        <v>373</v>
      </c>
      <c r="H6" s="23">
        <v>58</v>
      </c>
      <c r="I6" s="24">
        <f t="shared" si="2"/>
        <v>67.441860465116278</v>
      </c>
      <c r="J6" s="23">
        <v>28</v>
      </c>
      <c r="K6" s="24">
        <f t="shared" si="3"/>
        <v>32.558139534883722</v>
      </c>
      <c r="L6" s="25">
        <f>J6+H6</f>
        <v>86</v>
      </c>
      <c r="M6" s="23">
        <v>314</v>
      </c>
      <c r="N6" s="24">
        <f t="shared" si="4"/>
        <v>68.409586056644883</v>
      </c>
      <c r="O6" s="23">
        <v>145</v>
      </c>
      <c r="P6" s="26">
        <f t="shared" si="5"/>
        <v>31.590413943355124</v>
      </c>
      <c r="Q6" s="25">
        <f>O6+M6</f>
        <v>459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45</v>
      </c>
      <c r="E7" s="23">
        <v>22</v>
      </c>
      <c r="F7" s="24">
        <f t="shared" si="1"/>
        <v>55.000000000000007</v>
      </c>
      <c r="G7" s="25">
        <f t="shared" ref="G7:G12" si="6">E7+C7</f>
        <v>40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18</v>
      </c>
      <c r="N7" s="24">
        <f t="shared" si="4"/>
        <v>45</v>
      </c>
      <c r="O7" s="23">
        <v>22</v>
      </c>
      <c r="P7" s="26">
        <f t="shared" si="5"/>
        <v>55.000000000000007</v>
      </c>
      <c r="Q7" s="25">
        <f t="shared" ref="Q7:Q12" si="8">O7+M7</f>
        <v>40</v>
      </c>
    </row>
    <row r="8" spans="1:17" ht="15" customHeight="1">
      <c r="A8" s="21"/>
      <c r="B8" s="22" t="s">
        <v>11</v>
      </c>
      <c r="C8" s="23">
        <v>20</v>
      </c>
      <c r="D8" s="24">
        <f t="shared" si="0"/>
        <v>90.909090909090907</v>
      </c>
      <c r="E8" s="23">
        <v>2</v>
      </c>
      <c r="F8" s="24">
        <f t="shared" si="1"/>
        <v>9.0909090909090917</v>
      </c>
      <c r="G8" s="25">
        <f t="shared" si="6"/>
        <v>22</v>
      </c>
      <c r="H8" s="23">
        <v>17</v>
      </c>
      <c r="I8" s="24">
        <f t="shared" si="2"/>
        <v>89.473684210526315</v>
      </c>
      <c r="J8" s="23">
        <v>2</v>
      </c>
      <c r="K8" s="24">
        <f t="shared" si="3"/>
        <v>10.526315789473683</v>
      </c>
      <c r="L8" s="25">
        <f t="shared" si="7"/>
        <v>19</v>
      </c>
      <c r="M8" s="23">
        <v>37</v>
      </c>
      <c r="N8" s="24">
        <f t="shared" si="4"/>
        <v>90.243902439024396</v>
      </c>
      <c r="O8" s="23">
        <v>4</v>
      </c>
      <c r="P8" s="26">
        <f t="shared" si="5"/>
        <v>9.7560975609756095</v>
      </c>
      <c r="Q8" s="25">
        <f t="shared" si="8"/>
        <v>41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13.513513513513514</v>
      </c>
      <c r="E9" s="23">
        <v>64</v>
      </c>
      <c r="F9" s="24">
        <f t="shared" si="1"/>
        <v>86.486486486486484</v>
      </c>
      <c r="G9" s="25">
        <f t="shared" si="6"/>
        <v>74</v>
      </c>
      <c r="H9" s="23">
        <v>2</v>
      </c>
      <c r="I9" s="24">
        <f t="shared" si="2"/>
        <v>40</v>
      </c>
      <c r="J9" s="23">
        <v>3</v>
      </c>
      <c r="K9" s="24">
        <f t="shared" si="3"/>
        <v>60</v>
      </c>
      <c r="L9" s="25">
        <f t="shared" si="7"/>
        <v>5</v>
      </c>
      <c r="M9" s="23">
        <v>12</v>
      </c>
      <c r="N9" s="24">
        <f t="shared" si="4"/>
        <v>15.18987341772152</v>
      </c>
      <c r="O9" s="23">
        <v>67</v>
      </c>
      <c r="P9" s="26">
        <f t="shared" si="5"/>
        <v>84.810126582278471</v>
      </c>
      <c r="Q9" s="25">
        <f t="shared" si="8"/>
        <v>79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4</v>
      </c>
      <c r="F10" s="24">
        <f t="shared" si="1"/>
        <v>100</v>
      </c>
      <c r="G10" s="25">
        <f t="shared" si="6"/>
        <v>4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8</v>
      </c>
      <c r="P10" s="26">
        <f t="shared" si="5"/>
        <v>100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5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5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5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5</v>
      </c>
    </row>
    <row r="12" spans="1:17" s="37" customFormat="1" ht="15" customHeight="1">
      <c r="A12" s="31"/>
      <c r="B12" s="32" t="s">
        <v>15</v>
      </c>
      <c r="C12" s="33">
        <f>SUM(C5:C11)</f>
        <v>672</v>
      </c>
      <c r="D12" s="34">
        <f t="shared" si="0"/>
        <v>59.680284191829479</v>
      </c>
      <c r="E12" s="33">
        <f>SUM(E5:E11)</f>
        <v>454</v>
      </c>
      <c r="F12" s="34">
        <f t="shared" si="1"/>
        <v>40.319715808170514</v>
      </c>
      <c r="G12" s="35">
        <f t="shared" si="6"/>
        <v>1126</v>
      </c>
      <c r="H12" s="33">
        <f>SUM(H5:H11)</f>
        <v>165</v>
      </c>
      <c r="I12" s="34">
        <f t="shared" si="2"/>
        <v>57.491289198606275</v>
      </c>
      <c r="J12" s="33">
        <f>SUM(J5:J11)</f>
        <v>122</v>
      </c>
      <c r="K12" s="34">
        <f t="shared" si="3"/>
        <v>42.508710801393725</v>
      </c>
      <c r="L12" s="35">
        <f t="shared" si="7"/>
        <v>287</v>
      </c>
      <c r="M12" s="33">
        <f>SUM(M5:M11)</f>
        <v>837</v>
      </c>
      <c r="N12" s="34">
        <f t="shared" si="4"/>
        <v>59.235668789808912</v>
      </c>
      <c r="O12" s="33">
        <f>SUM(O5:O11)</f>
        <v>576</v>
      </c>
      <c r="P12" s="36">
        <f t="shared" si="5"/>
        <v>40.764331210191088</v>
      </c>
      <c r="Q12" s="35">
        <f t="shared" si="8"/>
        <v>1413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14.12.2011&amp;RWilhelmshaven</oddHeader>
    <oddFooter>&amp;R&amp;10Tabelle 41.2 mw</oddFooter>
  </headerFooter>
  <legacyDrawing r:id="rId2"/>
  <oleObjects>
    <oleObject progId="Word.Document.8" shapeId="2150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558</v>
      </c>
      <c r="D5" s="24">
        <f t="shared" ref="D5:D12" si="0">IF(C5+E5&lt;&gt;0,100*(C5/(C5+E5)),".")</f>
        <v>53.092293054234062</v>
      </c>
      <c r="E5" s="23">
        <v>493</v>
      </c>
      <c r="F5" s="24">
        <f t="shared" ref="F5:F12" si="1">IF(E5+C5&lt;&gt;0,100*(E5/(E5+C5)),".")</f>
        <v>46.907706945765938</v>
      </c>
      <c r="G5" s="25">
        <f>E5+C5</f>
        <v>1051</v>
      </c>
      <c r="H5" s="23">
        <v>297</v>
      </c>
      <c r="I5" s="24">
        <f t="shared" ref="I5:I12" si="2">IF(H5+J5&lt;&gt;0,100*(H5/(H5+J5)),".")</f>
        <v>59.879032258064512</v>
      </c>
      <c r="J5" s="23">
        <v>199</v>
      </c>
      <c r="K5" s="24">
        <f t="shared" ref="K5:K12" si="3">IF(J5+H5&lt;&gt;0,100*(J5/(J5+H5)),".")</f>
        <v>40.12096774193548</v>
      </c>
      <c r="L5" s="25">
        <f>J5+H5</f>
        <v>496</v>
      </c>
      <c r="M5" s="23">
        <v>855</v>
      </c>
      <c r="N5" s="24">
        <f t="shared" ref="N5:N12" si="4">IF(M5+O5&lt;&gt;0,100*(M5/(M5+O5)),".")</f>
        <v>55.268261150614094</v>
      </c>
      <c r="O5" s="23">
        <v>692</v>
      </c>
      <c r="P5" s="26">
        <f t="shared" ref="P5:P12" si="5">IF(O5+M5&lt;&gt;0,100*(O5/(O5+M5)),".")</f>
        <v>44.731738849385913</v>
      </c>
      <c r="Q5" s="25">
        <f>O5+M5</f>
        <v>1547</v>
      </c>
    </row>
    <row r="6" spans="1:17" ht="15" customHeight="1">
      <c r="A6" s="21"/>
      <c r="B6" s="22" t="s">
        <v>9</v>
      </c>
      <c r="C6" s="23">
        <v>196</v>
      </c>
      <c r="D6" s="24">
        <f t="shared" si="0"/>
        <v>56.811594202898554</v>
      </c>
      <c r="E6" s="23">
        <v>149</v>
      </c>
      <c r="F6" s="24">
        <f t="shared" si="1"/>
        <v>43.188405797101446</v>
      </c>
      <c r="G6" s="25">
        <f>E6+C6</f>
        <v>345</v>
      </c>
      <c r="H6" s="23">
        <v>341</v>
      </c>
      <c r="I6" s="24">
        <f t="shared" si="2"/>
        <v>85.463659147869677</v>
      </c>
      <c r="J6" s="23">
        <v>58</v>
      </c>
      <c r="K6" s="24">
        <f t="shared" si="3"/>
        <v>14.536340852130325</v>
      </c>
      <c r="L6" s="25">
        <f>J6+H6</f>
        <v>399</v>
      </c>
      <c r="M6" s="23">
        <v>537</v>
      </c>
      <c r="N6" s="24">
        <f t="shared" si="4"/>
        <v>72.177419354838719</v>
      </c>
      <c r="O6" s="23">
        <v>207</v>
      </c>
      <c r="P6" s="26">
        <f t="shared" si="5"/>
        <v>27.822580645161288</v>
      </c>
      <c r="Q6" s="25">
        <f>O6+M6</f>
        <v>744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32.758620689655174</v>
      </c>
      <c r="E7" s="23">
        <v>39</v>
      </c>
      <c r="F7" s="24">
        <f t="shared" si="1"/>
        <v>67.241379310344826</v>
      </c>
      <c r="G7" s="25">
        <f t="shared" ref="G7:G12" si="6">E7+C7</f>
        <v>58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20</v>
      </c>
      <c r="N7" s="24">
        <f t="shared" si="4"/>
        <v>33.898305084745758</v>
      </c>
      <c r="O7" s="23">
        <v>39</v>
      </c>
      <c r="P7" s="26">
        <f t="shared" si="5"/>
        <v>66.101694915254242</v>
      </c>
      <c r="Q7" s="25">
        <f t="shared" ref="Q7:Q12" si="8">O7+M7</f>
        <v>59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78.333333333333329</v>
      </c>
      <c r="E8" s="23">
        <v>13</v>
      </c>
      <c r="F8" s="24">
        <f t="shared" si="1"/>
        <v>21.666666666666668</v>
      </c>
      <c r="G8" s="25">
        <f t="shared" si="6"/>
        <v>60</v>
      </c>
      <c r="H8" s="23">
        <v>36</v>
      </c>
      <c r="I8" s="24">
        <f t="shared" si="2"/>
        <v>85.714285714285708</v>
      </c>
      <c r="J8" s="23">
        <v>6</v>
      </c>
      <c r="K8" s="24">
        <f t="shared" si="3"/>
        <v>14.285714285714285</v>
      </c>
      <c r="L8" s="25">
        <f t="shared" si="7"/>
        <v>42</v>
      </c>
      <c r="M8" s="23">
        <v>83</v>
      </c>
      <c r="N8" s="24">
        <f t="shared" si="4"/>
        <v>81.372549019607845</v>
      </c>
      <c r="O8" s="23">
        <v>19</v>
      </c>
      <c r="P8" s="26">
        <f t="shared" si="5"/>
        <v>18.627450980392158</v>
      </c>
      <c r="Q8" s="25">
        <f t="shared" si="8"/>
        <v>102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10.56338028169014</v>
      </c>
      <c r="E9" s="23">
        <v>127</v>
      </c>
      <c r="F9" s="24">
        <f t="shared" si="1"/>
        <v>89.436619718309856</v>
      </c>
      <c r="G9" s="25">
        <f t="shared" si="6"/>
        <v>142</v>
      </c>
      <c r="H9" s="23">
        <v>1</v>
      </c>
      <c r="I9" s="24">
        <f t="shared" si="2"/>
        <v>14.285714285714285</v>
      </c>
      <c r="J9" s="23">
        <v>6</v>
      </c>
      <c r="K9" s="24">
        <f t="shared" si="3"/>
        <v>85.714285714285708</v>
      </c>
      <c r="L9" s="25">
        <f t="shared" si="7"/>
        <v>7</v>
      </c>
      <c r="M9" s="23">
        <v>16</v>
      </c>
      <c r="N9" s="24">
        <f t="shared" si="4"/>
        <v>10.738255033557047</v>
      </c>
      <c r="O9" s="23">
        <v>133</v>
      </c>
      <c r="P9" s="26">
        <f t="shared" si="5"/>
        <v>89.261744966442961</v>
      </c>
      <c r="Q9" s="25">
        <f t="shared" si="8"/>
        <v>149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22.222222222222221</v>
      </c>
      <c r="E10" s="23">
        <v>7</v>
      </c>
      <c r="F10" s="24">
        <f t="shared" si="1"/>
        <v>77.777777777777786</v>
      </c>
      <c r="G10" s="25">
        <f t="shared" si="6"/>
        <v>9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2</v>
      </c>
      <c r="N10" s="24">
        <f t="shared" si="4"/>
        <v>15.384615384615385</v>
      </c>
      <c r="O10" s="23">
        <v>11</v>
      </c>
      <c r="P10" s="26">
        <f t="shared" si="5"/>
        <v>84.615384615384613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15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15</v>
      </c>
      <c r="H11" s="28">
        <v>1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1</v>
      </c>
      <c r="M11" s="28">
        <v>16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16</v>
      </c>
    </row>
    <row r="12" spans="1:17" s="37" customFormat="1" ht="15" customHeight="1">
      <c r="A12" s="31"/>
      <c r="B12" s="32" t="s">
        <v>15</v>
      </c>
      <c r="C12" s="33">
        <f>SUM(C5:C11)</f>
        <v>852</v>
      </c>
      <c r="D12" s="34">
        <f t="shared" si="0"/>
        <v>50.714285714285708</v>
      </c>
      <c r="E12" s="33">
        <f>SUM(E5:E11)</f>
        <v>828</v>
      </c>
      <c r="F12" s="34">
        <f t="shared" si="1"/>
        <v>49.285714285714292</v>
      </c>
      <c r="G12" s="35">
        <f t="shared" si="6"/>
        <v>1680</v>
      </c>
      <c r="H12" s="33">
        <f>SUM(H5:H11)</f>
        <v>677</v>
      </c>
      <c r="I12" s="34">
        <f t="shared" si="2"/>
        <v>71.263157894736835</v>
      </c>
      <c r="J12" s="33">
        <f>SUM(J5:J11)</f>
        <v>273</v>
      </c>
      <c r="K12" s="34">
        <f t="shared" si="3"/>
        <v>28.736842105263161</v>
      </c>
      <c r="L12" s="35">
        <f t="shared" si="7"/>
        <v>950</v>
      </c>
      <c r="M12" s="33">
        <f>SUM(M5:M11)</f>
        <v>1529</v>
      </c>
      <c r="N12" s="34">
        <f t="shared" si="4"/>
        <v>58.136882129277566</v>
      </c>
      <c r="O12" s="33">
        <f>SUM(O5:O11)</f>
        <v>1101</v>
      </c>
      <c r="P12" s="36">
        <f t="shared" si="5"/>
        <v>41.863117870722434</v>
      </c>
      <c r="Q12" s="35">
        <f t="shared" si="8"/>
        <v>2630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14.12.2011&amp;REmden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337</v>
      </c>
      <c r="D5" s="24">
        <f t="shared" ref="D5:D12" si="0">IF(C5+E5&lt;&gt;0,100*(C5/(C5+E5)),".")</f>
        <v>58.91608391608392</v>
      </c>
      <c r="E5" s="23">
        <v>235</v>
      </c>
      <c r="F5" s="24">
        <f t="shared" ref="F5:F12" si="1">IF(E5+C5&lt;&gt;0,100*(E5/(E5+C5)),".")</f>
        <v>41.08391608391608</v>
      </c>
      <c r="G5" s="25">
        <f>E5+C5</f>
        <v>572</v>
      </c>
      <c r="H5" s="23">
        <v>33</v>
      </c>
      <c r="I5" s="24">
        <f t="shared" ref="I5:I12" si="2">IF(H5+J5&lt;&gt;0,100*(H5/(H5+J5)),".")</f>
        <v>45.205479452054789</v>
      </c>
      <c r="J5" s="23">
        <v>40</v>
      </c>
      <c r="K5" s="24">
        <f t="shared" ref="K5:K12" si="3">IF(J5+H5&lt;&gt;0,100*(J5/(J5+H5)),".")</f>
        <v>54.794520547945204</v>
      </c>
      <c r="L5" s="25">
        <f>J5+H5</f>
        <v>73</v>
      </c>
      <c r="M5" s="23">
        <v>370</v>
      </c>
      <c r="N5" s="24">
        <f t="shared" ref="N5:N12" si="4">IF(M5+O5&lt;&gt;0,100*(M5/(M5+O5)),".")</f>
        <v>57.36434108527132</v>
      </c>
      <c r="O5" s="23">
        <v>275</v>
      </c>
      <c r="P5" s="26">
        <f t="shared" ref="P5:P12" si="5">IF(O5+M5&lt;&gt;0,100*(O5/(O5+M5)),".")</f>
        <v>42.63565891472868</v>
      </c>
      <c r="Q5" s="25">
        <f>O5+M5</f>
        <v>645</v>
      </c>
    </row>
    <row r="6" spans="1:17" ht="15" customHeight="1">
      <c r="A6" s="21"/>
      <c r="B6" s="22" t="s">
        <v>9</v>
      </c>
      <c r="C6" s="23">
        <v>163</v>
      </c>
      <c r="D6" s="24">
        <f t="shared" si="0"/>
        <v>76.886792452830193</v>
      </c>
      <c r="E6" s="23">
        <v>49</v>
      </c>
      <c r="F6" s="24">
        <f t="shared" si="1"/>
        <v>23.113207547169811</v>
      </c>
      <c r="G6" s="25">
        <f>E6+C6</f>
        <v>212</v>
      </c>
      <c r="H6" s="23">
        <v>74</v>
      </c>
      <c r="I6" s="24">
        <f t="shared" si="2"/>
        <v>76.288659793814432</v>
      </c>
      <c r="J6" s="23">
        <v>23</v>
      </c>
      <c r="K6" s="24">
        <f t="shared" si="3"/>
        <v>23.711340206185564</v>
      </c>
      <c r="L6" s="25">
        <f>J6+H6</f>
        <v>97</v>
      </c>
      <c r="M6" s="23">
        <v>237</v>
      </c>
      <c r="N6" s="24">
        <f t="shared" si="4"/>
        <v>76.699029126213588</v>
      </c>
      <c r="O6" s="23">
        <v>72</v>
      </c>
      <c r="P6" s="26">
        <f t="shared" si="5"/>
        <v>23.300970873786408</v>
      </c>
      <c r="Q6" s="25">
        <f>O6+M6</f>
        <v>309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69.565217391304344</v>
      </c>
      <c r="E7" s="23">
        <v>7</v>
      </c>
      <c r="F7" s="24">
        <f t="shared" si="1"/>
        <v>30.434782608695656</v>
      </c>
      <c r="G7" s="25">
        <f t="shared" ref="G7:G12" si="6">E7+C7</f>
        <v>23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ref="L7:L12" si="7">J7+H7</f>
        <v>2</v>
      </c>
      <c r="M7" s="23">
        <v>16</v>
      </c>
      <c r="N7" s="24">
        <f t="shared" si="4"/>
        <v>64</v>
      </c>
      <c r="O7" s="23">
        <v>9</v>
      </c>
      <c r="P7" s="26">
        <f t="shared" si="5"/>
        <v>36</v>
      </c>
      <c r="Q7" s="25">
        <f t="shared" ref="Q7:Q12" si="8">O7+M7</f>
        <v>25</v>
      </c>
    </row>
    <row r="8" spans="1:17" ht="15" customHeight="1">
      <c r="A8" s="21"/>
      <c r="B8" s="22" t="s">
        <v>11</v>
      </c>
      <c r="C8" s="23">
        <v>8</v>
      </c>
      <c r="D8" s="24">
        <f t="shared" si="0"/>
        <v>88.888888888888886</v>
      </c>
      <c r="E8" s="23">
        <v>1</v>
      </c>
      <c r="F8" s="24">
        <f t="shared" si="1"/>
        <v>11.111111111111111</v>
      </c>
      <c r="G8" s="25">
        <f t="shared" si="6"/>
        <v>9</v>
      </c>
      <c r="H8" s="23">
        <v>3</v>
      </c>
      <c r="I8" s="24">
        <f t="shared" si="2"/>
        <v>42.857142857142854</v>
      </c>
      <c r="J8" s="23">
        <v>4</v>
      </c>
      <c r="K8" s="24">
        <f t="shared" si="3"/>
        <v>57.142857142857139</v>
      </c>
      <c r="L8" s="25">
        <f t="shared" si="7"/>
        <v>7</v>
      </c>
      <c r="M8" s="23">
        <v>11</v>
      </c>
      <c r="N8" s="24">
        <f t="shared" si="4"/>
        <v>68.75</v>
      </c>
      <c r="O8" s="23">
        <v>5</v>
      </c>
      <c r="P8" s="26">
        <f t="shared" si="5"/>
        <v>31.25</v>
      </c>
      <c r="Q8" s="25">
        <f t="shared" si="8"/>
        <v>16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10.869565217391305</v>
      </c>
      <c r="E9" s="23">
        <v>41</v>
      </c>
      <c r="F9" s="24">
        <f t="shared" si="1"/>
        <v>89.130434782608688</v>
      </c>
      <c r="G9" s="25">
        <f t="shared" si="6"/>
        <v>46</v>
      </c>
      <c r="H9" s="23">
        <v>0</v>
      </c>
      <c r="I9" s="24">
        <f t="shared" si="2"/>
        <v>0</v>
      </c>
      <c r="J9" s="23">
        <v>5</v>
      </c>
      <c r="K9" s="24">
        <f t="shared" si="3"/>
        <v>100</v>
      </c>
      <c r="L9" s="25">
        <f t="shared" si="7"/>
        <v>5</v>
      </c>
      <c r="M9" s="23">
        <v>5</v>
      </c>
      <c r="N9" s="24">
        <f t="shared" si="4"/>
        <v>9.8039215686274517</v>
      </c>
      <c r="O9" s="23">
        <v>46</v>
      </c>
      <c r="P9" s="26">
        <f t="shared" si="5"/>
        <v>90.196078431372555</v>
      </c>
      <c r="Q9" s="25">
        <f t="shared" si="8"/>
        <v>51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</v>
      </c>
      <c r="F10" s="24">
        <f t="shared" si="1"/>
        <v>100</v>
      </c>
      <c r="G10" s="25">
        <f t="shared" si="6"/>
        <v>2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4</v>
      </c>
      <c r="P10" s="26">
        <f t="shared" si="5"/>
        <v>100</v>
      </c>
      <c r="Q10" s="25">
        <f t="shared" si="8"/>
        <v>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529</v>
      </c>
      <c r="D12" s="34">
        <f t="shared" si="0"/>
        <v>61.226851851851848</v>
      </c>
      <c r="E12" s="33">
        <f>SUM(E5:E11)</f>
        <v>335</v>
      </c>
      <c r="F12" s="34">
        <f t="shared" si="1"/>
        <v>38.773148148148145</v>
      </c>
      <c r="G12" s="35">
        <f t="shared" si="6"/>
        <v>864</v>
      </c>
      <c r="H12" s="33">
        <f>SUM(H5:H11)</f>
        <v>110</v>
      </c>
      <c r="I12" s="34">
        <f t="shared" si="2"/>
        <v>59.13978494623656</v>
      </c>
      <c r="J12" s="33">
        <f>SUM(J5:J11)</f>
        <v>76</v>
      </c>
      <c r="K12" s="34">
        <f t="shared" si="3"/>
        <v>40.86021505376344</v>
      </c>
      <c r="L12" s="35">
        <f t="shared" si="7"/>
        <v>186</v>
      </c>
      <c r="M12" s="33">
        <f>SUM(M5:M11)</f>
        <v>639</v>
      </c>
      <c r="N12" s="34">
        <f t="shared" si="4"/>
        <v>60.857142857142854</v>
      </c>
      <c r="O12" s="33">
        <f>SUM(O5:O11)</f>
        <v>411</v>
      </c>
      <c r="P12" s="36">
        <f t="shared" si="5"/>
        <v>39.142857142857139</v>
      </c>
      <c r="Q12" s="35">
        <f t="shared" si="8"/>
        <v>1050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14.12.2011&amp;RGoslar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929</v>
      </c>
      <c r="D5" s="24">
        <f t="shared" ref="D5:D12" si="0">IF(C5+E5&lt;&gt;0,100*(C5/(C5+E5)),".")</f>
        <v>59.742765273311896</v>
      </c>
      <c r="E5" s="23">
        <v>626</v>
      </c>
      <c r="F5" s="24">
        <f t="shared" ref="F5:F12" si="1">IF(E5+C5&lt;&gt;0,100*(E5/(E5+C5)),".")</f>
        <v>40.257234726688104</v>
      </c>
      <c r="G5" s="25">
        <f>E5+C5</f>
        <v>1555</v>
      </c>
      <c r="H5" s="23">
        <v>110</v>
      </c>
      <c r="I5" s="24">
        <f t="shared" ref="I5:I12" si="2">IF(H5+J5&lt;&gt;0,100*(H5/(H5+J5)),".")</f>
        <v>55.837563451776653</v>
      </c>
      <c r="J5" s="23">
        <v>87</v>
      </c>
      <c r="K5" s="24">
        <f t="shared" ref="K5:K12" si="3">IF(J5+H5&lt;&gt;0,100*(J5/(J5+H5)),".")</f>
        <v>44.162436548223347</v>
      </c>
      <c r="L5" s="25">
        <f>J5+H5</f>
        <v>197</v>
      </c>
      <c r="M5" s="23">
        <v>1039</v>
      </c>
      <c r="N5" s="24">
        <f t="shared" ref="N5:N12" si="4">IF(M5+O5&lt;&gt;0,100*(M5/(M5+O5)),".")</f>
        <v>59.303652968036523</v>
      </c>
      <c r="O5" s="23">
        <v>713</v>
      </c>
      <c r="P5" s="26">
        <f t="shared" ref="P5:P12" si="5">IF(O5+M5&lt;&gt;0,100*(O5/(O5+M5)),".")</f>
        <v>40.696347031963469</v>
      </c>
      <c r="Q5" s="25">
        <f>O5+M5</f>
        <v>1752</v>
      </c>
    </row>
    <row r="6" spans="1:17" ht="15" customHeight="1">
      <c r="A6" s="21"/>
      <c r="B6" s="22" t="s">
        <v>9</v>
      </c>
      <c r="C6" s="23">
        <v>395</v>
      </c>
      <c r="D6" s="24">
        <f t="shared" si="0"/>
        <v>73.420074349442373</v>
      </c>
      <c r="E6" s="23">
        <v>143</v>
      </c>
      <c r="F6" s="24">
        <f t="shared" si="1"/>
        <v>26.579925650557623</v>
      </c>
      <c r="G6" s="25">
        <f>E6+C6</f>
        <v>538</v>
      </c>
      <c r="H6" s="23">
        <v>247</v>
      </c>
      <c r="I6" s="24">
        <f t="shared" si="2"/>
        <v>83.445945945945937</v>
      </c>
      <c r="J6" s="23">
        <v>49</v>
      </c>
      <c r="K6" s="24">
        <f t="shared" si="3"/>
        <v>16.554054054054053</v>
      </c>
      <c r="L6" s="25">
        <f>J6+H6</f>
        <v>296</v>
      </c>
      <c r="M6" s="23">
        <v>642</v>
      </c>
      <c r="N6" s="24">
        <f t="shared" si="4"/>
        <v>76.978417266187051</v>
      </c>
      <c r="O6" s="23">
        <v>192</v>
      </c>
      <c r="P6" s="26">
        <f t="shared" si="5"/>
        <v>23.021582733812952</v>
      </c>
      <c r="Q6" s="25">
        <f>O6+M6</f>
        <v>834</v>
      </c>
    </row>
    <row r="7" spans="1:17" ht="15" customHeight="1">
      <c r="A7" s="21"/>
      <c r="B7" s="22" t="s">
        <v>10</v>
      </c>
      <c r="C7" s="23">
        <v>36</v>
      </c>
      <c r="D7" s="24">
        <f t="shared" si="0"/>
        <v>46.153846153846153</v>
      </c>
      <c r="E7" s="23">
        <v>42</v>
      </c>
      <c r="F7" s="24">
        <f t="shared" si="1"/>
        <v>53.846153846153847</v>
      </c>
      <c r="G7" s="25">
        <f t="shared" ref="G7:G12" si="6">E7+C7</f>
        <v>78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36</v>
      </c>
      <c r="N7" s="24">
        <f t="shared" si="4"/>
        <v>46.153846153846153</v>
      </c>
      <c r="O7" s="23">
        <v>42</v>
      </c>
      <c r="P7" s="26">
        <f t="shared" si="5"/>
        <v>53.846153846153847</v>
      </c>
      <c r="Q7" s="25">
        <f t="shared" ref="Q7:Q12" si="8">O7+M7</f>
        <v>78</v>
      </c>
    </row>
    <row r="8" spans="1:17" ht="15" customHeight="1">
      <c r="A8" s="21"/>
      <c r="B8" s="22" t="s">
        <v>11</v>
      </c>
      <c r="C8" s="23">
        <v>34</v>
      </c>
      <c r="D8" s="24">
        <f t="shared" si="0"/>
        <v>80.952380952380949</v>
      </c>
      <c r="E8" s="23">
        <v>8</v>
      </c>
      <c r="F8" s="24">
        <f t="shared" si="1"/>
        <v>19.047619047619047</v>
      </c>
      <c r="G8" s="25">
        <f t="shared" si="6"/>
        <v>42</v>
      </c>
      <c r="H8" s="23">
        <v>28</v>
      </c>
      <c r="I8" s="24">
        <f t="shared" si="2"/>
        <v>80</v>
      </c>
      <c r="J8" s="23">
        <v>7</v>
      </c>
      <c r="K8" s="24">
        <f t="shared" si="3"/>
        <v>20</v>
      </c>
      <c r="L8" s="25">
        <f t="shared" si="7"/>
        <v>35</v>
      </c>
      <c r="M8" s="23">
        <v>62</v>
      </c>
      <c r="N8" s="24">
        <f t="shared" si="4"/>
        <v>80.519480519480524</v>
      </c>
      <c r="O8" s="23">
        <v>15</v>
      </c>
      <c r="P8" s="26">
        <f t="shared" si="5"/>
        <v>19.480519480519483</v>
      </c>
      <c r="Q8" s="25">
        <f t="shared" si="8"/>
        <v>77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4.7210300429184553</v>
      </c>
      <c r="E9" s="23">
        <v>222</v>
      </c>
      <c r="F9" s="24">
        <f t="shared" si="1"/>
        <v>95.278969957081543</v>
      </c>
      <c r="G9" s="25">
        <f t="shared" si="6"/>
        <v>233</v>
      </c>
      <c r="H9" s="23">
        <v>3</v>
      </c>
      <c r="I9" s="24">
        <f t="shared" si="2"/>
        <v>15</v>
      </c>
      <c r="J9" s="23">
        <v>17</v>
      </c>
      <c r="K9" s="24">
        <f t="shared" si="3"/>
        <v>85</v>
      </c>
      <c r="L9" s="25">
        <f t="shared" si="7"/>
        <v>20</v>
      </c>
      <c r="M9" s="23">
        <v>14</v>
      </c>
      <c r="N9" s="24">
        <f t="shared" si="4"/>
        <v>5.5335968379446641</v>
      </c>
      <c r="O9" s="23">
        <v>239</v>
      </c>
      <c r="P9" s="26">
        <f t="shared" si="5"/>
        <v>94.466403162055329</v>
      </c>
      <c r="Q9" s="25">
        <f t="shared" si="8"/>
        <v>253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12</v>
      </c>
      <c r="F10" s="24">
        <f t="shared" si="1"/>
        <v>100</v>
      </c>
      <c r="G10" s="25">
        <f t="shared" si="6"/>
        <v>12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13</v>
      </c>
      <c r="P10" s="26">
        <f t="shared" si="5"/>
        <v>100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1405</v>
      </c>
      <c r="D12" s="34">
        <f t="shared" si="0"/>
        <v>57.160292921074038</v>
      </c>
      <c r="E12" s="33">
        <f>SUM(E5:E11)</f>
        <v>1053</v>
      </c>
      <c r="F12" s="34">
        <f t="shared" si="1"/>
        <v>42.839707078925954</v>
      </c>
      <c r="G12" s="35">
        <f t="shared" si="6"/>
        <v>2458</v>
      </c>
      <c r="H12" s="33">
        <f>SUM(H5:H11)</f>
        <v>388</v>
      </c>
      <c r="I12" s="34">
        <f t="shared" si="2"/>
        <v>70.673952641165755</v>
      </c>
      <c r="J12" s="33">
        <f>SUM(J5:J11)</f>
        <v>161</v>
      </c>
      <c r="K12" s="34">
        <f t="shared" si="3"/>
        <v>29.326047358834245</v>
      </c>
      <c r="L12" s="35">
        <f t="shared" si="7"/>
        <v>549</v>
      </c>
      <c r="M12" s="33">
        <f>SUM(M5:M11)</f>
        <v>1793</v>
      </c>
      <c r="N12" s="34">
        <f t="shared" si="4"/>
        <v>59.627535749916859</v>
      </c>
      <c r="O12" s="33">
        <f>SUM(O5:O11)</f>
        <v>1214</v>
      </c>
      <c r="P12" s="36">
        <f t="shared" si="5"/>
        <v>40.372464250083141</v>
      </c>
      <c r="Q12" s="35">
        <f t="shared" si="8"/>
        <v>3007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14.12.2011&amp;RGöttingen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795</v>
      </c>
      <c r="D5" s="24">
        <f t="shared" ref="D5:D12" si="0">IF(C5+E5&lt;&gt;0,100*(C5/(C5+E5)),".")</f>
        <v>60</v>
      </c>
      <c r="E5" s="23">
        <v>530</v>
      </c>
      <c r="F5" s="24">
        <f t="shared" ref="F5:F12" si="1">IF(E5+C5&lt;&gt;0,100*(E5/(E5+C5)),".")</f>
        <v>40</v>
      </c>
      <c r="G5" s="25">
        <f>E5+C5</f>
        <v>1325</v>
      </c>
      <c r="H5" s="23">
        <v>106</v>
      </c>
      <c r="I5" s="24">
        <f t="shared" ref="I5:I12" si="2">IF(H5+J5&lt;&gt;0,100*(H5/(H5+J5)),".")</f>
        <v>52.736318407960205</v>
      </c>
      <c r="J5" s="23">
        <v>95</v>
      </c>
      <c r="K5" s="24">
        <f t="shared" ref="K5:K12" si="3">IF(J5+H5&lt;&gt;0,100*(J5/(J5+H5)),".")</f>
        <v>47.263681592039802</v>
      </c>
      <c r="L5" s="25">
        <f>J5+H5</f>
        <v>201</v>
      </c>
      <c r="M5" s="23">
        <v>901</v>
      </c>
      <c r="N5" s="24">
        <f t="shared" ref="N5:N12" si="4">IF(M5+O5&lt;&gt;0,100*(M5/(M5+O5)),".")</f>
        <v>59.043250327653993</v>
      </c>
      <c r="O5" s="23">
        <v>625</v>
      </c>
      <c r="P5" s="26">
        <f t="shared" ref="P5:P12" si="5">IF(O5+M5&lt;&gt;0,100*(O5/(O5+M5)),".")</f>
        <v>40.956749672346007</v>
      </c>
      <c r="Q5" s="25">
        <f>O5+M5</f>
        <v>1526</v>
      </c>
    </row>
    <row r="6" spans="1:17" ht="15" customHeight="1">
      <c r="A6" s="21"/>
      <c r="B6" s="22" t="s">
        <v>9</v>
      </c>
      <c r="C6" s="23">
        <v>417</v>
      </c>
      <c r="D6" s="24">
        <f t="shared" si="0"/>
        <v>75.680580762250443</v>
      </c>
      <c r="E6" s="23">
        <v>134</v>
      </c>
      <c r="F6" s="24">
        <f t="shared" si="1"/>
        <v>24.319419237749546</v>
      </c>
      <c r="G6" s="25">
        <f>E6+C6</f>
        <v>551</v>
      </c>
      <c r="H6" s="23">
        <v>163</v>
      </c>
      <c r="I6" s="24">
        <f t="shared" si="2"/>
        <v>85.78947368421052</v>
      </c>
      <c r="J6" s="23">
        <v>27</v>
      </c>
      <c r="K6" s="24">
        <f t="shared" si="3"/>
        <v>14.210526315789473</v>
      </c>
      <c r="L6" s="25">
        <f>J6+H6</f>
        <v>190</v>
      </c>
      <c r="M6" s="23">
        <v>580</v>
      </c>
      <c r="N6" s="24">
        <f t="shared" si="4"/>
        <v>78.27260458839406</v>
      </c>
      <c r="O6" s="23">
        <v>161</v>
      </c>
      <c r="P6" s="26">
        <f t="shared" si="5"/>
        <v>21.727395411605936</v>
      </c>
      <c r="Q6" s="25">
        <f>O6+M6</f>
        <v>741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40.74074074074074</v>
      </c>
      <c r="E7" s="23">
        <v>32</v>
      </c>
      <c r="F7" s="24">
        <f t="shared" si="1"/>
        <v>59.259259259259252</v>
      </c>
      <c r="G7" s="25">
        <f t="shared" ref="G7:G12" si="6">E7+C7</f>
        <v>54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40.74074074074074</v>
      </c>
      <c r="O7" s="23">
        <v>32</v>
      </c>
      <c r="P7" s="26">
        <f t="shared" si="5"/>
        <v>59.259259259259252</v>
      </c>
      <c r="Q7" s="25">
        <f t="shared" ref="Q7:Q12" si="8">O7+M7</f>
        <v>54</v>
      </c>
    </row>
    <row r="8" spans="1:17" ht="15" customHeight="1">
      <c r="A8" s="21"/>
      <c r="B8" s="22" t="s">
        <v>11</v>
      </c>
      <c r="C8" s="23">
        <v>40</v>
      </c>
      <c r="D8" s="24">
        <f t="shared" si="0"/>
        <v>83.333333333333343</v>
      </c>
      <c r="E8" s="23">
        <v>8</v>
      </c>
      <c r="F8" s="24">
        <f t="shared" si="1"/>
        <v>16.666666666666664</v>
      </c>
      <c r="G8" s="25">
        <f t="shared" si="6"/>
        <v>48</v>
      </c>
      <c r="H8" s="23">
        <v>31</v>
      </c>
      <c r="I8" s="24">
        <f t="shared" si="2"/>
        <v>77.5</v>
      </c>
      <c r="J8" s="23">
        <v>9</v>
      </c>
      <c r="K8" s="24">
        <f t="shared" si="3"/>
        <v>22.5</v>
      </c>
      <c r="L8" s="25">
        <f t="shared" si="7"/>
        <v>40</v>
      </c>
      <c r="M8" s="23">
        <v>71</v>
      </c>
      <c r="N8" s="24">
        <f t="shared" si="4"/>
        <v>80.681818181818173</v>
      </c>
      <c r="O8" s="23">
        <v>17</v>
      </c>
      <c r="P8" s="26">
        <f t="shared" si="5"/>
        <v>19.318181818181817</v>
      </c>
      <c r="Q8" s="25">
        <f t="shared" si="8"/>
        <v>88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4.0462427745664744</v>
      </c>
      <c r="E9" s="23">
        <v>166</v>
      </c>
      <c r="F9" s="24">
        <f t="shared" si="1"/>
        <v>95.95375722543352</v>
      </c>
      <c r="G9" s="25">
        <f t="shared" si="6"/>
        <v>173</v>
      </c>
      <c r="H9" s="23">
        <v>3</v>
      </c>
      <c r="I9" s="24">
        <f t="shared" si="2"/>
        <v>25</v>
      </c>
      <c r="J9" s="23">
        <v>9</v>
      </c>
      <c r="K9" s="24">
        <f t="shared" si="3"/>
        <v>75</v>
      </c>
      <c r="L9" s="25">
        <f t="shared" si="7"/>
        <v>12</v>
      </c>
      <c r="M9" s="23">
        <v>10</v>
      </c>
      <c r="N9" s="24">
        <f t="shared" si="4"/>
        <v>5.4054054054054053</v>
      </c>
      <c r="O9" s="23">
        <v>175</v>
      </c>
      <c r="P9" s="26">
        <f t="shared" si="5"/>
        <v>94.594594594594597</v>
      </c>
      <c r="Q9" s="25">
        <f t="shared" si="8"/>
        <v>185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50</v>
      </c>
      <c r="E10" s="23">
        <v>1</v>
      </c>
      <c r="F10" s="24">
        <f t="shared" si="1"/>
        <v>50</v>
      </c>
      <c r="G10" s="25">
        <f t="shared" si="6"/>
        <v>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50</v>
      </c>
      <c r="O10" s="23">
        <v>1</v>
      </c>
      <c r="P10" s="26">
        <f t="shared" si="5"/>
        <v>50</v>
      </c>
      <c r="Q10" s="25">
        <f t="shared" si="8"/>
        <v>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1282</v>
      </c>
      <c r="D12" s="34">
        <f t="shared" si="0"/>
        <v>59.544821179749185</v>
      </c>
      <c r="E12" s="33">
        <f>SUM(E5:E11)</f>
        <v>871</v>
      </c>
      <c r="F12" s="34">
        <f t="shared" si="1"/>
        <v>40.455178820250815</v>
      </c>
      <c r="G12" s="35">
        <f t="shared" si="6"/>
        <v>2153</v>
      </c>
      <c r="H12" s="33">
        <f>SUM(H5:H11)</f>
        <v>303</v>
      </c>
      <c r="I12" s="34">
        <f t="shared" si="2"/>
        <v>68.397291196388267</v>
      </c>
      <c r="J12" s="33">
        <f>SUM(J5:J11)</f>
        <v>140</v>
      </c>
      <c r="K12" s="34">
        <f t="shared" si="3"/>
        <v>31.602708803611741</v>
      </c>
      <c r="L12" s="35">
        <f t="shared" si="7"/>
        <v>443</v>
      </c>
      <c r="M12" s="33">
        <f>SUM(M5:M11)</f>
        <v>1585</v>
      </c>
      <c r="N12" s="34">
        <f t="shared" si="4"/>
        <v>61.055469953775045</v>
      </c>
      <c r="O12" s="33">
        <f>SUM(O5:O11)</f>
        <v>1011</v>
      </c>
      <c r="P12" s="36">
        <f t="shared" si="5"/>
        <v>38.944530046224962</v>
      </c>
      <c r="Q12" s="35">
        <f t="shared" si="8"/>
        <v>2596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14.12.2011&amp;RHameln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2556</v>
      </c>
      <c r="D5" s="24">
        <f t="shared" ref="D5:D12" si="0">IF(C5+E5&lt;&gt;0,100*(C5/(C5+E5)),".")</f>
        <v>58.024971623155508</v>
      </c>
      <c r="E5" s="23">
        <v>1849</v>
      </c>
      <c r="F5" s="24">
        <f t="shared" ref="F5:F12" si="1">IF(E5+C5&lt;&gt;0,100*(E5/(E5+C5)),".")</f>
        <v>41.975028376844499</v>
      </c>
      <c r="G5" s="25">
        <f>E5+C5</f>
        <v>4405</v>
      </c>
      <c r="H5" s="23">
        <v>241</v>
      </c>
      <c r="I5" s="24">
        <f t="shared" ref="I5:I12" si="2">IF(H5+J5&lt;&gt;0,100*(H5/(H5+J5)),".")</f>
        <v>48.393574297188756</v>
      </c>
      <c r="J5" s="23">
        <v>257</v>
      </c>
      <c r="K5" s="24">
        <f t="shared" ref="K5:K12" si="3">IF(J5+H5&lt;&gt;0,100*(J5/(J5+H5)),".")</f>
        <v>51.606425702811244</v>
      </c>
      <c r="L5" s="25">
        <f>J5+H5</f>
        <v>498</v>
      </c>
      <c r="M5" s="23">
        <v>2797</v>
      </c>
      <c r="N5" s="24">
        <f t="shared" ref="N5:N12" si="4">IF(M5+O5&lt;&gt;0,100*(M5/(M5+O5)),".")</f>
        <v>57.046706098307155</v>
      </c>
      <c r="O5" s="23">
        <v>2106</v>
      </c>
      <c r="P5" s="26">
        <f t="shared" ref="P5:P12" si="5">IF(O5+M5&lt;&gt;0,100*(O5/(O5+M5)),".")</f>
        <v>42.953293901692838</v>
      </c>
      <c r="Q5" s="25">
        <f>O5+M5</f>
        <v>4903</v>
      </c>
    </row>
    <row r="6" spans="1:17" ht="15" customHeight="1">
      <c r="A6" s="21"/>
      <c r="B6" s="22" t="s">
        <v>9</v>
      </c>
      <c r="C6" s="23">
        <v>858</v>
      </c>
      <c r="D6" s="24">
        <f t="shared" si="0"/>
        <v>72.959183673469383</v>
      </c>
      <c r="E6" s="23">
        <v>318</v>
      </c>
      <c r="F6" s="24">
        <f t="shared" si="1"/>
        <v>27.040816326530614</v>
      </c>
      <c r="G6" s="25">
        <f>E6+C6</f>
        <v>1176</v>
      </c>
      <c r="H6" s="23">
        <v>209</v>
      </c>
      <c r="I6" s="24">
        <f t="shared" si="2"/>
        <v>73.851590106007066</v>
      </c>
      <c r="J6" s="23">
        <v>74</v>
      </c>
      <c r="K6" s="24">
        <f t="shared" si="3"/>
        <v>26.148409893992934</v>
      </c>
      <c r="L6" s="25">
        <f>J6+H6</f>
        <v>283</v>
      </c>
      <c r="M6" s="23">
        <v>1067</v>
      </c>
      <c r="N6" s="24">
        <f t="shared" si="4"/>
        <v>73.132282385195339</v>
      </c>
      <c r="O6" s="23">
        <v>392</v>
      </c>
      <c r="P6" s="26">
        <f t="shared" si="5"/>
        <v>26.867717614804658</v>
      </c>
      <c r="Q6" s="25">
        <f>O6+M6</f>
        <v>1459</v>
      </c>
    </row>
    <row r="7" spans="1:17" ht="15" customHeight="1">
      <c r="A7" s="21"/>
      <c r="B7" s="22" t="s">
        <v>10</v>
      </c>
      <c r="C7" s="23">
        <v>91</v>
      </c>
      <c r="D7" s="24">
        <f t="shared" si="0"/>
        <v>35.968379446640313</v>
      </c>
      <c r="E7" s="23">
        <v>162</v>
      </c>
      <c r="F7" s="24">
        <f t="shared" si="1"/>
        <v>64.031620553359687</v>
      </c>
      <c r="G7" s="25">
        <f t="shared" ref="G7:G12" si="6">E7+C7</f>
        <v>253</v>
      </c>
      <c r="H7" s="23">
        <v>2</v>
      </c>
      <c r="I7" s="24">
        <f t="shared" si="2"/>
        <v>66.666666666666657</v>
      </c>
      <c r="J7" s="23">
        <v>1</v>
      </c>
      <c r="K7" s="24">
        <f t="shared" si="3"/>
        <v>33.333333333333329</v>
      </c>
      <c r="L7" s="25">
        <f t="shared" ref="L7:L12" si="7">J7+H7</f>
        <v>3</v>
      </c>
      <c r="M7" s="23">
        <v>93</v>
      </c>
      <c r="N7" s="24">
        <f t="shared" si="4"/>
        <v>36.328125</v>
      </c>
      <c r="O7" s="23">
        <v>163</v>
      </c>
      <c r="P7" s="26">
        <f t="shared" si="5"/>
        <v>63.671875</v>
      </c>
      <c r="Q7" s="25">
        <f t="shared" ref="Q7:Q12" si="8">O7+M7</f>
        <v>256</v>
      </c>
    </row>
    <row r="8" spans="1:17" ht="15" customHeight="1">
      <c r="A8" s="21"/>
      <c r="B8" s="22" t="s">
        <v>11</v>
      </c>
      <c r="C8" s="23">
        <v>57</v>
      </c>
      <c r="D8" s="24">
        <f t="shared" si="0"/>
        <v>76</v>
      </c>
      <c r="E8" s="23">
        <v>18</v>
      </c>
      <c r="F8" s="24">
        <f t="shared" si="1"/>
        <v>24</v>
      </c>
      <c r="G8" s="25">
        <f t="shared" si="6"/>
        <v>75</v>
      </c>
      <c r="H8" s="23">
        <v>11</v>
      </c>
      <c r="I8" s="24">
        <f t="shared" si="2"/>
        <v>84.615384615384613</v>
      </c>
      <c r="J8" s="23">
        <v>2</v>
      </c>
      <c r="K8" s="24">
        <f t="shared" si="3"/>
        <v>15.384615384615385</v>
      </c>
      <c r="L8" s="25">
        <f t="shared" si="7"/>
        <v>13</v>
      </c>
      <c r="M8" s="23">
        <v>68</v>
      </c>
      <c r="N8" s="24">
        <f t="shared" si="4"/>
        <v>77.272727272727266</v>
      </c>
      <c r="O8" s="23">
        <v>20</v>
      </c>
      <c r="P8" s="26">
        <f t="shared" si="5"/>
        <v>22.727272727272727</v>
      </c>
      <c r="Q8" s="25">
        <f t="shared" si="8"/>
        <v>88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6.3142437591776801</v>
      </c>
      <c r="E9" s="23">
        <v>638</v>
      </c>
      <c r="F9" s="24">
        <f t="shared" si="1"/>
        <v>93.685756240822315</v>
      </c>
      <c r="G9" s="25">
        <f t="shared" si="6"/>
        <v>681</v>
      </c>
      <c r="H9" s="23">
        <v>5</v>
      </c>
      <c r="I9" s="24">
        <f t="shared" si="2"/>
        <v>8.9285714285714288</v>
      </c>
      <c r="J9" s="23">
        <v>51</v>
      </c>
      <c r="K9" s="24">
        <f t="shared" si="3"/>
        <v>91.071428571428569</v>
      </c>
      <c r="L9" s="25">
        <f t="shared" si="7"/>
        <v>56</v>
      </c>
      <c r="M9" s="23">
        <v>48</v>
      </c>
      <c r="N9" s="24">
        <f t="shared" si="4"/>
        <v>6.5128900949796469</v>
      </c>
      <c r="O9" s="23">
        <v>689</v>
      </c>
      <c r="P9" s="26">
        <f t="shared" si="5"/>
        <v>93.487109905020347</v>
      </c>
      <c r="Q9" s="25">
        <f t="shared" si="8"/>
        <v>737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17.073170731707318</v>
      </c>
      <c r="E10" s="23">
        <v>34</v>
      </c>
      <c r="F10" s="24">
        <f t="shared" si="1"/>
        <v>82.926829268292678</v>
      </c>
      <c r="G10" s="25">
        <f t="shared" si="6"/>
        <v>41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7</v>
      </c>
      <c r="N10" s="24">
        <f t="shared" si="4"/>
        <v>15.555555555555555</v>
      </c>
      <c r="O10" s="23">
        <v>38</v>
      </c>
      <c r="P10" s="26">
        <f t="shared" si="5"/>
        <v>84.444444444444443</v>
      </c>
      <c r="Q10" s="25">
        <f t="shared" si="8"/>
        <v>45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3612</v>
      </c>
      <c r="D12" s="34">
        <f t="shared" si="0"/>
        <v>54.471422108279299</v>
      </c>
      <c r="E12" s="33">
        <f>SUM(E5:E11)</f>
        <v>3019</v>
      </c>
      <c r="F12" s="34">
        <f t="shared" si="1"/>
        <v>45.528577891720708</v>
      </c>
      <c r="G12" s="35">
        <f t="shared" si="6"/>
        <v>6631</v>
      </c>
      <c r="H12" s="33">
        <f>SUM(H5:H11)</f>
        <v>468</v>
      </c>
      <c r="I12" s="34">
        <f t="shared" si="2"/>
        <v>54.609101516919488</v>
      </c>
      <c r="J12" s="33">
        <f>SUM(J5:J11)</f>
        <v>389</v>
      </c>
      <c r="K12" s="34">
        <f t="shared" si="3"/>
        <v>45.390898483080512</v>
      </c>
      <c r="L12" s="35">
        <f t="shared" si="7"/>
        <v>857</v>
      </c>
      <c r="M12" s="33">
        <f>SUM(M5:M11)</f>
        <v>4080</v>
      </c>
      <c r="N12" s="34">
        <f t="shared" si="4"/>
        <v>54.487179487179482</v>
      </c>
      <c r="O12" s="33">
        <f>SUM(O5:O11)</f>
        <v>3408</v>
      </c>
      <c r="P12" s="36">
        <f t="shared" si="5"/>
        <v>45.512820512820511</v>
      </c>
      <c r="Q12" s="35">
        <f t="shared" si="8"/>
        <v>7488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14.12.2011&amp;RHannover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995</v>
      </c>
      <c r="D5" s="24">
        <f t="shared" ref="D5:D12" si="0">IF(C5+E5&lt;&gt;0,100*(C5/(C5+E5)),".")</f>
        <v>57.815223707147013</v>
      </c>
      <c r="E5" s="23">
        <v>726</v>
      </c>
      <c r="F5" s="24">
        <f t="shared" ref="F5:F12" si="1">IF(E5+C5&lt;&gt;0,100*(E5/(E5+C5)),".")</f>
        <v>42.184776292852995</v>
      </c>
      <c r="G5" s="25">
        <f>E5+C5</f>
        <v>1721</v>
      </c>
      <c r="H5" s="23">
        <v>57</v>
      </c>
      <c r="I5" s="24">
        <f t="shared" ref="I5:I12" si="2">IF(H5+J5&lt;&gt;0,100*(H5/(H5+J5)),".")</f>
        <v>56.435643564356432</v>
      </c>
      <c r="J5" s="23">
        <v>44</v>
      </c>
      <c r="K5" s="24">
        <f t="shared" ref="K5:K12" si="3">IF(J5+H5&lt;&gt;0,100*(J5/(J5+H5)),".")</f>
        <v>43.564356435643568</v>
      </c>
      <c r="L5" s="25">
        <f>J5+H5</f>
        <v>101</v>
      </c>
      <c r="M5" s="23">
        <v>1052</v>
      </c>
      <c r="N5" s="24">
        <f t="shared" ref="N5:N12" si="4">IF(M5+O5&lt;&gt;0,100*(M5/(M5+O5)),".")</f>
        <v>57.738748627881456</v>
      </c>
      <c r="O5" s="23">
        <v>770</v>
      </c>
      <c r="P5" s="26">
        <f t="shared" ref="P5:P12" si="5">IF(O5+M5&lt;&gt;0,100*(O5/(O5+M5)),".")</f>
        <v>42.261251372118551</v>
      </c>
      <c r="Q5" s="25">
        <f>O5+M5</f>
        <v>1822</v>
      </c>
    </row>
    <row r="6" spans="1:17" ht="15" customHeight="1">
      <c r="A6" s="21"/>
      <c r="B6" s="22" t="s">
        <v>9</v>
      </c>
      <c r="C6" s="23">
        <v>452</v>
      </c>
      <c r="D6" s="24">
        <f t="shared" si="0"/>
        <v>72.668810289389057</v>
      </c>
      <c r="E6" s="23">
        <v>170</v>
      </c>
      <c r="F6" s="24">
        <f t="shared" si="1"/>
        <v>27.331189710610932</v>
      </c>
      <c r="G6" s="25">
        <f>E6+C6</f>
        <v>622</v>
      </c>
      <c r="H6" s="23">
        <v>126</v>
      </c>
      <c r="I6" s="24">
        <f t="shared" si="2"/>
        <v>83.443708609271525</v>
      </c>
      <c r="J6" s="23">
        <v>25</v>
      </c>
      <c r="K6" s="24">
        <f t="shared" si="3"/>
        <v>16.556291390728479</v>
      </c>
      <c r="L6" s="25">
        <f>J6+H6</f>
        <v>151</v>
      </c>
      <c r="M6" s="23">
        <v>578</v>
      </c>
      <c r="N6" s="24">
        <f t="shared" si="4"/>
        <v>74.773609314359632</v>
      </c>
      <c r="O6" s="23">
        <v>195</v>
      </c>
      <c r="P6" s="26">
        <f t="shared" si="5"/>
        <v>25.226390685640361</v>
      </c>
      <c r="Q6" s="25">
        <f>O6+M6</f>
        <v>773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46.808510638297875</v>
      </c>
      <c r="E7" s="23">
        <v>25</v>
      </c>
      <c r="F7" s="24">
        <f t="shared" si="1"/>
        <v>53.191489361702125</v>
      </c>
      <c r="G7" s="25">
        <f t="shared" ref="G7:G12" si="6">E7+C7</f>
        <v>47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46.808510638297875</v>
      </c>
      <c r="O7" s="23">
        <v>25</v>
      </c>
      <c r="P7" s="26">
        <f t="shared" si="5"/>
        <v>53.191489361702125</v>
      </c>
      <c r="Q7" s="25">
        <f t="shared" ref="Q7:Q12" si="8">O7+M7</f>
        <v>47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79.411764705882348</v>
      </c>
      <c r="E8" s="23">
        <v>7</v>
      </c>
      <c r="F8" s="24">
        <f t="shared" si="1"/>
        <v>20.588235294117645</v>
      </c>
      <c r="G8" s="25">
        <f t="shared" si="6"/>
        <v>34</v>
      </c>
      <c r="H8" s="23">
        <v>17</v>
      </c>
      <c r="I8" s="24">
        <f t="shared" si="2"/>
        <v>85</v>
      </c>
      <c r="J8" s="23">
        <v>3</v>
      </c>
      <c r="K8" s="24">
        <f t="shared" si="3"/>
        <v>15</v>
      </c>
      <c r="L8" s="25">
        <f t="shared" si="7"/>
        <v>20</v>
      </c>
      <c r="M8" s="23">
        <v>44</v>
      </c>
      <c r="N8" s="24">
        <f t="shared" si="4"/>
        <v>81.481481481481481</v>
      </c>
      <c r="O8" s="23">
        <v>10</v>
      </c>
      <c r="P8" s="26">
        <f t="shared" si="5"/>
        <v>18.518518518518519</v>
      </c>
      <c r="Q8" s="25">
        <f t="shared" si="8"/>
        <v>54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3.2432432432432434</v>
      </c>
      <c r="E9" s="23">
        <v>179</v>
      </c>
      <c r="F9" s="24">
        <f t="shared" si="1"/>
        <v>96.756756756756758</v>
      </c>
      <c r="G9" s="25">
        <f t="shared" si="6"/>
        <v>185</v>
      </c>
      <c r="H9" s="23">
        <v>1</v>
      </c>
      <c r="I9" s="24">
        <f t="shared" si="2"/>
        <v>12.5</v>
      </c>
      <c r="J9" s="23">
        <v>7</v>
      </c>
      <c r="K9" s="24">
        <f t="shared" si="3"/>
        <v>87.5</v>
      </c>
      <c r="L9" s="25">
        <f t="shared" si="7"/>
        <v>8</v>
      </c>
      <c r="M9" s="23">
        <v>7</v>
      </c>
      <c r="N9" s="24">
        <f t="shared" si="4"/>
        <v>3.6269430051813467</v>
      </c>
      <c r="O9" s="23">
        <v>186</v>
      </c>
      <c r="P9" s="26">
        <f t="shared" si="5"/>
        <v>96.373056994818654</v>
      </c>
      <c r="Q9" s="25">
        <f t="shared" si="8"/>
        <v>193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14</v>
      </c>
      <c r="F10" s="24">
        <f t="shared" si="1"/>
        <v>100</v>
      </c>
      <c r="G10" s="25">
        <f t="shared" si="6"/>
        <v>14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16</v>
      </c>
      <c r="P10" s="26">
        <f t="shared" si="5"/>
        <v>100</v>
      </c>
      <c r="Q10" s="25">
        <f t="shared" si="8"/>
        <v>16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1502</v>
      </c>
      <c r="D12" s="34">
        <f t="shared" si="0"/>
        <v>57.262676324818905</v>
      </c>
      <c r="E12" s="33">
        <f>SUM(E5:E11)</f>
        <v>1121</v>
      </c>
      <c r="F12" s="34">
        <f t="shared" si="1"/>
        <v>42.737323675181088</v>
      </c>
      <c r="G12" s="35">
        <f t="shared" si="6"/>
        <v>2623</v>
      </c>
      <c r="H12" s="33">
        <f>SUM(H5:H11)</f>
        <v>201</v>
      </c>
      <c r="I12" s="34">
        <f t="shared" si="2"/>
        <v>71.276595744680847</v>
      </c>
      <c r="J12" s="33">
        <f>SUM(J5:J11)</f>
        <v>81</v>
      </c>
      <c r="K12" s="34">
        <f t="shared" si="3"/>
        <v>28.723404255319153</v>
      </c>
      <c r="L12" s="35">
        <f t="shared" si="7"/>
        <v>282</v>
      </c>
      <c r="M12" s="33">
        <f>SUM(M5:M11)</f>
        <v>1703</v>
      </c>
      <c r="N12" s="34">
        <f t="shared" si="4"/>
        <v>58.623063683304643</v>
      </c>
      <c r="O12" s="33">
        <f>SUM(O5:O11)</f>
        <v>1202</v>
      </c>
      <c r="P12" s="36">
        <f t="shared" si="5"/>
        <v>41.37693631669535</v>
      </c>
      <c r="Q12" s="35">
        <f t="shared" si="8"/>
        <v>2905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14.12.2011&amp;RHelmstedt</oddHeader>
    <oddFooter>&amp;R&amp;10Tabelle 41.2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753</v>
      </c>
      <c r="D5" s="24">
        <f t="shared" ref="D5:D12" si="0">IF(C5+E5&lt;&gt;0,100*(C5/(C5+E5)),".")</f>
        <v>65.592334494773525</v>
      </c>
      <c r="E5" s="23">
        <v>395</v>
      </c>
      <c r="F5" s="24">
        <f t="shared" ref="F5:F12" si="1">IF(E5+C5&lt;&gt;0,100*(E5/(E5+C5)),".")</f>
        <v>34.407665505226483</v>
      </c>
      <c r="G5" s="25">
        <f>E5+C5</f>
        <v>1148</v>
      </c>
      <c r="H5" s="23">
        <v>94</v>
      </c>
      <c r="I5" s="24">
        <f t="shared" ref="I5:I12" si="2">IF(H5+J5&lt;&gt;0,100*(H5/(H5+J5)),".")</f>
        <v>53.714285714285715</v>
      </c>
      <c r="J5" s="23">
        <v>81</v>
      </c>
      <c r="K5" s="24">
        <f t="shared" ref="K5:K12" si="3">IF(J5+H5&lt;&gt;0,100*(J5/(J5+H5)),".")</f>
        <v>46.285714285714285</v>
      </c>
      <c r="L5" s="25">
        <f>J5+H5</f>
        <v>175</v>
      </c>
      <c r="M5" s="23">
        <v>847</v>
      </c>
      <c r="N5" s="24">
        <f t="shared" ref="N5:N12" si="4">IF(M5+O5&lt;&gt;0,100*(M5/(M5+O5)),".")</f>
        <v>64.021164021164026</v>
      </c>
      <c r="O5" s="23">
        <v>476</v>
      </c>
      <c r="P5" s="26">
        <f t="shared" ref="P5:P12" si="5">IF(O5+M5&lt;&gt;0,100*(O5/(O5+M5)),".")</f>
        <v>35.978835978835974</v>
      </c>
      <c r="Q5" s="25">
        <f>O5+M5</f>
        <v>1323</v>
      </c>
    </row>
    <row r="6" spans="1:17" ht="15" customHeight="1">
      <c r="A6" s="21"/>
      <c r="B6" s="22" t="s">
        <v>9</v>
      </c>
      <c r="C6" s="23">
        <v>425</v>
      </c>
      <c r="D6" s="24">
        <f t="shared" si="0"/>
        <v>78.413284132841326</v>
      </c>
      <c r="E6" s="23">
        <v>117</v>
      </c>
      <c r="F6" s="24">
        <f t="shared" si="1"/>
        <v>21.58671586715867</v>
      </c>
      <c r="G6" s="25">
        <f>E6+C6</f>
        <v>542</v>
      </c>
      <c r="H6" s="23">
        <v>167</v>
      </c>
      <c r="I6" s="24">
        <f t="shared" si="2"/>
        <v>80.676328502415458</v>
      </c>
      <c r="J6" s="23">
        <v>40</v>
      </c>
      <c r="K6" s="24">
        <f t="shared" si="3"/>
        <v>19.323671497584542</v>
      </c>
      <c r="L6" s="25">
        <f>J6+H6</f>
        <v>207</v>
      </c>
      <c r="M6" s="23">
        <v>592</v>
      </c>
      <c r="N6" s="24">
        <f t="shared" si="4"/>
        <v>79.038718291054749</v>
      </c>
      <c r="O6" s="23">
        <v>157</v>
      </c>
      <c r="P6" s="26">
        <f t="shared" si="5"/>
        <v>20.961281708945258</v>
      </c>
      <c r="Q6" s="25">
        <f>O6+M6</f>
        <v>749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36.666666666666664</v>
      </c>
      <c r="E7" s="23">
        <v>38</v>
      </c>
      <c r="F7" s="24">
        <f t="shared" si="1"/>
        <v>63.333333333333329</v>
      </c>
      <c r="G7" s="25">
        <f t="shared" ref="G7:G12" si="6">E7+C7</f>
        <v>60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36.666666666666664</v>
      </c>
      <c r="O7" s="23">
        <v>38</v>
      </c>
      <c r="P7" s="26">
        <f t="shared" si="5"/>
        <v>63.333333333333329</v>
      </c>
      <c r="Q7" s="25">
        <f t="shared" ref="Q7:Q12" si="8">O7+M7</f>
        <v>60</v>
      </c>
    </row>
    <row r="8" spans="1:17" ht="15" customHeight="1">
      <c r="A8" s="21"/>
      <c r="B8" s="22" t="s">
        <v>11</v>
      </c>
      <c r="C8" s="23">
        <v>24</v>
      </c>
      <c r="D8" s="24">
        <f t="shared" si="0"/>
        <v>88.888888888888886</v>
      </c>
      <c r="E8" s="23">
        <v>3</v>
      </c>
      <c r="F8" s="24">
        <f t="shared" si="1"/>
        <v>11.111111111111111</v>
      </c>
      <c r="G8" s="25">
        <f t="shared" si="6"/>
        <v>27</v>
      </c>
      <c r="H8" s="23">
        <v>14</v>
      </c>
      <c r="I8" s="24">
        <f t="shared" si="2"/>
        <v>93.333333333333329</v>
      </c>
      <c r="J8" s="23">
        <v>1</v>
      </c>
      <c r="K8" s="24">
        <f t="shared" si="3"/>
        <v>6.666666666666667</v>
      </c>
      <c r="L8" s="25">
        <f t="shared" si="7"/>
        <v>15</v>
      </c>
      <c r="M8" s="23">
        <v>38</v>
      </c>
      <c r="N8" s="24">
        <f t="shared" si="4"/>
        <v>90.476190476190482</v>
      </c>
      <c r="O8" s="23">
        <v>4</v>
      </c>
      <c r="P8" s="26">
        <f t="shared" si="5"/>
        <v>9.5238095238095237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5.1428571428571423</v>
      </c>
      <c r="E9" s="23">
        <v>166</v>
      </c>
      <c r="F9" s="24">
        <f t="shared" si="1"/>
        <v>94.857142857142861</v>
      </c>
      <c r="G9" s="25">
        <f t="shared" si="6"/>
        <v>175</v>
      </c>
      <c r="H9" s="23">
        <v>1</v>
      </c>
      <c r="I9" s="24">
        <f t="shared" si="2"/>
        <v>11.111111111111111</v>
      </c>
      <c r="J9" s="23">
        <v>8</v>
      </c>
      <c r="K9" s="24">
        <f t="shared" si="3"/>
        <v>88.888888888888886</v>
      </c>
      <c r="L9" s="25">
        <f t="shared" si="7"/>
        <v>9</v>
      </c>
      <c r="M9" s="23">
        <v>10</v>
      </c>
      <c r="N9" s="24">
        <f t="shared" si="4"/>
        <v>5.4347826086956523</v>
      </c>
      <c r="O9" s="23">
        <v>174</v>
      </c>
      <c r="P9" s="26">
        <f t="shared" si="5"/>
        <v>94.565217391304344</v>
      </c>
      <c r="Q9" s="25">
        <f t="shared" si="8"/>
        <v>184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11.111111111111111</v>
      </c>
      <c r="E10" s="23">
        <v>24</v>
      </c>
      <c r="F10" s="24">
        <f t="shared" si="1"/>
        <v>88.888888888888886</v>
      </c>
      <c r="G10" s="25">
        <f t="shared" si="6"/>
        <v>27</v>
      </c>
      <c r="H10" s="23">
        <v>1</v>
      </c>
      <c r="I10" s="24">
        <f t="shared" si="2"/>
        <v>33.333333333333329</v>
      </c>
      <c r="J10" s="23">
        <v>2</v>
      </c>
      <c r="K10" s="24">
        <f t="shared" si="3"/>
        <v>66.666666666666657</v>
      </c>
      <c r="L10" s="25">
        <f t="shared" si="7"/>
        <v>3</v>
      </c>
      <c r="M10" s="23">
        <v>4</v>
      </c>
      <c r="N10" s="24">
        <f t="shared" si="4"/>
        <v>13.333333333333334</v>
      </c>
      <c r="O10" s="23">
        <v>26</v>
      </c>
      <c r="P10" s="26">
        <f t="shared" si="5"/>
        <v>86.666666666666671</v>
      </c>
      <c r="Q10" s="25">
        <f t="shared" si="8"/>
        <v>30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1236</v>
      </c>
      <c r="D12" s="34">
        <f t="shared" si="0"/>
        <v>62.455785750378979</v>
      </c>
      <c r="E12" s="33">
        <f>SUM(E5:E11)</f>
        <v>743</v>
      </c>
      <c r="F12" s="34">
        <f t="shared" si="1"/>
        <v>37.544214249621021</v>
      </c>
      <c r="G12" s="35">
        <f t="shared" si="6"/>
        <v>1979</v>
      </c>
      <c r="H12" s="33">
        <f>SUM(H5:H11)</f>
        <v>277</v>
      </c>
      <c r="I12" s="34">
        <f t="shared" si="2"/>
        <v>67.72616136919315</v>
      </c>
      <c r="J12" s="33">
        <f>SUM(J5:J11)</f>
        <v>132</v>
      </c>
      <c r="K12" s="34">
        <f t="shared" si="3"/>
        <v>32.273838630806843</v>
      </c>
      <c r="L12" s="35">
        <f t="shared" si="7"/>
        <v>409</v>
      </c>
      <c r="M12" s="33">
        <f>SUM(M5:M11)</f>
        <v>1513</v>
      </c>
      <c r="N12" s="34">
        <f t="shared" si="4"/>
        <v>63.358458961474042</v>
      </c>
      <c r="O12" s="33">
        <f>SUM(O5:O11)</f>
        <v>875</v>
      </c>
      <c r="P12" s="36">
        <f t="shared" si="5"/>
        <v>36.641541038525965</v>
      </c>
      <c r="Q12" s="35">
        <f t="shared" si="8"/>
        <v>2388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14.12.2011&amp;RHildesheim</oddHeader>
    <oddFooter>&amp;R&amp;10Tabelle 41.2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Braunschweig</vt:lpstr>
      <vt:lpstr>Celle</vt:lpstr>
      <vt:lpstr>Emden</vt:lpstr>
      <vt:lpstr>Goslar</vt:lpstr>
      <vt:lpstr>Göttingen</vt:lpstr>
      <vt:lpstr>Hameln</vt:lpstr>
      <vt:lpstr>Hannover</vt:lpstr>
      <vt:lpstr>Helmstedt</vt:lpstr>
      <vt:lpstr>Hildesheim</vt:lpstr>
      <vt:lpstr>Leer</vt:lpstr>
      <vt:lpstr>Lüneburg</vt:lpstr>
      <vt:lpstr>Nienburg</vt:lpstr>
      <vt:lpstr>Nordhorn</vt:lpstr>
      <vt:lpstr>Oldenburg</vt:lpstr>
      <vt:lpstr>Osnabrück</vt:lpstr>
      <vt:lpstr>Stade</vt:lpstr>
      <vt:lpstr>Uelzen</vt:lpstr>
      <vt:lpstr>Vechta</vt:lpstr>
      <vt:lpstr>Verden</vt:lpstr>
      <vt:lpstr>Wilhelmshaven</vt:lpstr>
      <vt:lpstr>Braunschweig!Druckbereich</vt:lpstr>
      <vt:lpstr>Celle!Druckbereich</vt:lpstr>
      <vt:lpstr>Emden!Druckbereich</vt:lpstr>
      <vt:lpstr>Goslar!Druckbereich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Leer!Druckbereich</vt:lpstr>
      <vt:lpstr>Lüneburg!Druckbereich</vt:lpstr>
      <vt:lpstr>Nienburg!Druckbereich</vt:lpstr>
      <vt:lpstr>Nordhorn!Druckbereich</vt:lpstr>
      <vt:lpstr>Oldenburg!Druckbereich</vt:lpstr>
      <vt:lpstr>Osnabrück!Druckbereich</vt:lpstr>
      <vt:lpstr>Stade!Druckbereich</vt:lpstr>
      <vt:lpstr>Uelzen!Druckbereich</vt:lpstr>
      <vt:lpstr>Vechta!Druckbereich</vt:lpstr>
      <vt:lpstr>Verden!Druckbereich</vt:lpstr>
      <vt:lpstr>Wilhelmshaven!Druckbereich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2012-02-08T10:45:28Z</dcterms:created>
  <dcterms:modified xsi:type="dcterms:W3CDTF">2012-02-08T10:46:10Z</dcterms:modified>
</cp:coreProperties>
</file>