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Aachen" sheetId="4" r:id="rId1"/>
    <sheet name="Ahlen" sheetId="6" r:id="rId2"/>
    <sheet name="Bergisch-Gladbach" sheetId="7" r:id="rId3"/>
    <sheet name="Bielefeld" sheetId="8" r:id="rId4"/>
    <sheet name="Bochum" sheetId="9" r:id="rId5"/>
    <sheet name="Bonn" sheetId="10" r:id="rId6"/>
    <sheet name="Brühl" sheetId="11" r:id="rId7"/>
    <sheet name="Coesfeld" sheetId="12" r:id="rId8"/>
    <sheet name="Detmold" sheetId="13" r:id="rId9"/>
    <sheet name="Dortmund" sheetId="14" r:id="rId10"/>
    <sheet name="Düren" sheetId="15" r:id="rId11"/>
    <sheet name="Düsseldorf" sheetId="16" r:id="rId12"/>
    <sheet name="Duisburg" sheetId="17" r:id="rId13"/>
    <sheet name="Essen" sheetId="18" r:id="rId14"/>
    <sheet name="Gelsenkirchen" sheetId="19" r:id="rId15"/>
    <sheet name="Hagen" sheetId="20" r:id="rId16"/>
    <sheet name="Hamm" sheetId="21" r:id="rId17"/>
    <sheet name="Herford" sheetId="22" r:id="rId18"/>
    <sheet name="Iserlohn" sheetId="23" r:id="rId19"/>
    <sheet name="Köln" sheetId="24" r:id="rId20"/>
    <sheet name="Krefeld" sheetId="25" r:id="rId21"/>
    <sheet name="Meschede" sheetId="26" r:id="rId22"/>
    <sheet name="Mönchengladbach" sheetId="27" r:id="rId23"/>
    <sheet name="Münster" sheetId="28" r:id="rId24"/>
    <sheet name="Oberhausen" sheetId="29" r:id="rId25"/>
    <sheet name="Paderborn" sheetId="30" r:id="rId26"/>
    <sheet name="Recklinghausen" sheetId="31" r:id="rId27"/>
    <sheet name="Rheine" sheetId="32" r:id="rId28"/>
    <sheet name="Siegen" sheetId="33" r:id="rId29"/>
    <sheet name="Soest" sheetId="34" r:id="rId30"/>
    <sheet name="Solingen" sheetId="35" r:id="rId31"/>
    <sheet name="Wesel" sheetId="36" r:id="rId32"/>
    <sheet name="Wuppertal" sheetId="37" r:id="rId33"/>
  </sheets>
  <definedNames>
    <definedName name="_xlnm.Print_Area" localSheetId="0">Aachen!$A$2:$Q$16</definedName>
    <definedName name="_xlnm.Print_Area" localSheetId="1">Ahlen!$A$2:$Q$16</definedName>
    <definedName name="_xlnm.Print_Area" localSheetId="2">'Bergisch-Gladbach'!$A$2:$Q$16</definedName>
    <definedName name="_xlnm.Print_Area" localSheetId="3">Bielefeld!$A$2:$Q$16</definedName>
    <definedName name="_xlnm.Print_Area" localSheetId="4">Bochum!$A$2:$Q$16</definedName>
    <definedName name="_xlnm.Print_Area" localSheetId="5">Bonn!$A$2:$Q$16</definedName>
    <definedName name="_xlnm.Print_Area" localSheetId="6">Brühl!$A$2:$Q$16</definedName>
    <definedName name="_xlnm.Print_Area" localSheetId="7">Coesfeld!$A$2:$Q$16</definedName>
    <definedName name="_xlnm.Print_Area" localSheetId="8">Detmold!$A$2:$Q$16</definedName>
    <definedName name="_xlnm.Print_Area" localSheetId="9">Dortmund!$A$2:$Q$16</definedName>
    <definedName name="_xlnm.Print_Area" localSheetId="12">Duisburg!$A$2:$Q$16</definedName>
    <definedName name="_xlnm.Print_Area" localSheetId="10">Düren!$A$2:$Q$16</definedName>
    <definedName name="_xlnm.Print_Area" localSheetId="11">Düsseldorf!$A$2:$Q$16</definedName>
    <definedName name="_xlnm.Print_Area" localSheetId="13">Essen!$A$2:$Q$16</definedName>
    <definedName name="_xlnm.Print_Area" localSheetId="14">Gelsenkirchen!$A$2:$Q$16</definedName>
    <definedName name="_xlnm.Print_Area" localSheetId="15">Hagen!$A$2:$Q$16</definedName>
    <definedName name="_xlnm.Print_Area" localSheetId="16">Hamm!$A$2:$Q$16</definedName>
    <definedName name="_xlnm.Print_Area" localSheetId="17">Herford!$A$2:$Q$16</definedName>
    <definedName name="_xlnm.Print_Area" localSheetId="18">Iserlohn!$A$2:$Q$16</definedName>
    <definedName name="_xlnm.Print_Area" localSheetId="19">Köln!$A$2:$Q$16</definedName>
    <definedName name="_xlnm.Print_Area" localSheetId="20">Krefeld!$A$2:$Q$16</definedName>
    <definedName name="_xlnm.Print_Area" localSheetId="21">Meschede!$A$2:$Q$16</definedName>
    <definedName name="_xlnm.Print_Area" localSheetId="22">Mönchengladbach!$A$2:$Q$16</definedName>
    <definedName name="_xlnm.Print_Area" localSheetId="23">Münster!$A$2:$Q$16</definedName>
    <definedName name="_xlnm.Print_Area" localSheetId="24">Oberhausen!$A$2:$Q$16</definedName>
    <definedName name="_xlnm.Print_Area" localSheetId="25">Paderborn!$A$2:$Q$16</definedName>
    <definedName name="_xlnm.Print_Area" localSheetId="26">Recklinghausen!$A$2:$Q$16</definedName>
    <definedName name="_xlnm.Print_Area" localSheetId="27">Rheine!$A$2:$Q$16</definedName>
    <definedName name="_xlnm.Print_Area" localSheetId="28">Siegen!$A$2:$Q$16</definedName>
    <definedName name="_xlnm.Print_Area" localSheetId="29">Soest!$A$2:$Q$16</definedName>
    <definedName name="_xlnm.Print_Area" localSheetId="30">Solingen!$A$2:$Q$16</definedName>
    <definedName name="_xlnm.Print_Area" localSheetId="31">Wesel!$A$2:$Q$16</definedName>
    <definedName name="_xlnm.Print_Area" localSheetId="32">Wuppertal!$A$2:$Q$16</definedName>
  </definedNames>
  <calcPr calcId="125725"/>
</workbook>
</file>

<file path=xl/calcChain.xml><?xml version="1.0" encoding="utf-8"?>
<calcChain xmlns="http://schemas.openxmlformats.org/spreadsheetml/2006/main">
  <c r="J12" i="37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M12"/>
  <c r="L5"/>
  <c r="K5"/>
  <c r="I5"/>
  <c r="G5"/>
  <c r="F5"/>
  <c r="D5"/>
  <c r="J12" i="36"/>
  <c r="H12"/>
  <c r="E12"/>
  <c r="C12"/>
  <c r="O11"/>
  <c r="Q11" s="1"/>
  <c r="N11"/>
  <c r="M11"/>
  <c r="P11" s="1"/>
  <c r="L11"/>
  <c r="K11"/>
  <c r="I11"/>
  <c r="G11"/>
  <c r="F11"/>
  <c r="D11"/>
  <c r="P10"/>
  <c r="L10"/>
  <c r="K10"/>
  <c r="I10"/>
  <c r="G10"/>
  <c r="F10"/>
  <c r="D10"/>
  <c r="P9"/>
  <c r="N9"/>
  <c r="L9"/>
  <c r="K9"/>
  <c r="I9"/>
  <c r="G9"/>
  <c r="F9"/>
  <c r="D9"/>
  <c r="P8"/>
  <c r="N8"/>
  <c r="L8"/>
  <c r="K8"/>
  <c r="I8"/>
  <c r="G8"/>
  <c r="F8"/>
  <c r="D8"/>
  <c r="L7"/>
  <c r="K7"/>
  <c r="I7"/>
  <c r="G7"/>
  <c r="F7"/>
  <c r="D7"/>
  <c r="P6"/>
  <c r="L6"/>
  <c r="K6"/>
  <c r="I6"/>
  <c r="G6"/>
  <c r="F6"/>
  <c r="D6"/>
  <c r="P5"/>
  <c r="M12"/>
  <c r="L5"/>
  <c r="K5"/>
  <c r="I5"/>
  <c r="G5"/>
  <c r="F5"/>
  <c r="D5"/>
  <c r="J12" i="35"/>
  <c r="H12"/>
  <c r="E12"/>
  <c r="C12"/>
  <c r="O11"/>
  <c r="Q11" s="1"/>
  <c r="N11"/>
  <c r="M11"/>
  <c r="P11" s="1"/>
  <c r="L11"/>
  <c r="K11"/>
  <c r="I11"/>
  <c r="G11"/>
  <c r="F11"/>
  <c r="D11"/>
  <c r="P10"/>
  <c r="N10"/>
  <c r="L10"/>
  <c r="K10"/>
  <c r="I10"/>
  <c r="G10"/>
  <c r="F10"/>
  <c r="D10"/>
  <c r="P9"/>
  <c r="L9"/>
  <c r="K9"/>
  <c r="I9"/>
  <c r="G9"/>
  <c r="F9"/>
  <c r="D9"/>
  <c r="P8"/>
  <c r="L8"/>
  <c r="K8"/>
  <c r="I8"/>
  <c r="G8"/>
  <c r="F8"/>
  <c r="D8"/>
  <c r="L7"/>
  <c r="K7"/>
  <c r="I7"/>
  <c r="G7"/>
  <c r="F7"/>
  <c r="D7"/>
  <c r="P6"/>
  <c r="L6"/>
  <c r="K6"/>
  <c r="I6"/>
  <c r="G6"/>
  <c r="F6"/>
  <c r="D6"/>
  <c r="N5"/>
  <c r="M12"/>
  <c r="L5"/>
  <c r="K5"/>
  <c r="I5"/>
  <c r="G5"/>
  <c r="F5"/>
  <c r="D5"/>
  <c r="J12" i="34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33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32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31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30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29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P7"/>
  <c r="L7"/>
  <c r="K7"/>
  <c r="I7"/>
  <c r="G7"/>
  <c r="F7"/>
  <c r="D7"/>
  <c r="N6"/>
  <c r="L6"/>
  <c r="K6"/>
  <c r="I6"/>
  <c r="G6"/>
  <c r="F6"/>
  <c r="D6"/>
  <c r="M12"/>
  <c r="L5"/>
  <c r="K5"/>
  <c r="I5"/>
  <c r="G5"/>
  <c r="F5"/>
  <c r="D5"/>
  <c r="J12" i="28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27"/>
  <c r="H12"/>
  <c r="E12"/>
  <c r="C12"/>
  <c r="P11"/>
  <c r="O11"/>
  <c r="Q11" s="1"/>
  <c r="N11"/>
  <c r="M11"/>
  <c r="L11"/>
  <c r="K11"/>
  <c r="I11"/>
  <c r="G11"/>
  <c r="F11"/>
  <c r="D11"/>
  <c r="P10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6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5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M12"/>
  <c r="L8"/>
  <c r="K8"/>
  <c r="I8"/>
  <c r="G8"/>
  <c r="F8"/>
  <c r="D8"/>
  <c r="P7"/>
  <c r="L7"/>
  <c r="K7"/>
  <c r="I7"/>
  <c r="G7"/>
  <c r="F7"/>
  <c r="D7"/>
  <c r="P6"/>
  <c r="L6"/>
  <c r="K6"/>
  <c r="I6"/>
  <c r="G6"/>
  <c r="F6"/>
  <c r="D6"/>
  <c r="P5"/>
  <c r="N5"/>
  <c r="L5"/>
  <c r="K5"/>
  <c r="I5"/>
  <c r="G5"/>
  <c r="F5"/>
  <c r="D5"/>
  <c r="J12" i="24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3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2"/>
  <c r="H12"/>
  <c r="E12"/>
  <c r="C12"/>
  <c r="O11"/>
  <c r="Q11" s="1"/>
  <c r="N11"/>
  <c r="M11"/>
  <c r="P11" s="1"/>
  <c r="L11"/>
  <c r="K11"/>
  <c r="I11"/>
  <c r="G11"/>
  <c r="F11"/>
  <c r="D11"/>
  <c r="P10"/>
  <c r="N10"/>
  <c r="L10"/>
  <c r="K10"/>
  <c r="I10"/>
  <c r="G10"/>
  <c r="F10"/>
  <c r="D10"/>
  <c r="Q9"/>
  <c r="N9"/>
  <c r="L9"/>
  <c r="K9"/>
  <c r="I9"/>
  <c r="G9"/>
  <c r="F9"/>
  <c r="D9"/>
  <c r="P8"/>
  <c r="L8"/>
  <c r="K8"/>
  <c r="I8"/>
  <c r="G8"/>
  <c r="F8"/>
  <c r="D8"/>
  <c r="N7"/>
  <c r="P7"/>
  <c r="L7"/>
  <c r="K7"/>
  <c r="I7"/>
  <c r="G7"/>
  <c r="F7"/>
  <c r="D7"/>
  <c r="P6"/>
  <c r="L6"/>
  <c r="K6"/>
  <c r="I6"/>
  <c r="G6"/>
  <c r="F6"/>
  <c r="D6"/>
  <c r="M12"/>
  <c r="L5"/>
  <c r="K5"/>
  <c r="I5"/>
  <c r="G5"/>
  <c r="F5"/>
  <c r="D5"/>
  <c r="J12" i="21"/>
  <c r="H12"/>
  <c r="E12"/>
  <c r="C12"/>
  <c r="P11"/>
  <c r="O11"/>
  <c r="Q11" s="1"/>
  <c r="N11"/>
  <c r="M11"/>
  <c r="L11"/>
  <c r="K11"/>
  <c r="I11"/>
  <c r="G11"/>
  <c r="F11"/>
  <c r="D11"/>
  <c r="M12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20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19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8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17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N8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6"/>
  <c r="H12"/>
  <c r="E12"/>
  <c r="C12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5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14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J12" i="13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N6"/>
  <c r="L6"/>
  <c r="K6"/>
  <c r="I6"/>
  <c r="G6"/>
  <c r="F6"/>
  <c r="D6"/>
  <c r="L5"/>
  <c r="K5"/>
  <c r="I5"/>
  <c r="G5"/>
  <c r="F5"/>
  <c r="D5"/>
  <c r="J12" i="12"/>
  <c r="H12"/>
  <c r="K12" s="1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L7"/>
  <c r="K7"/>
  <c r="I7"/>
  <c r="G7"/>
  <c r="F7"/>
  <c r="D7"/>
  <c r="P6"/>
  <c r="L6"/>
  <c r="K6"/>
  <c r="I6"/>
  <c r="G6"/>
  <c r="F6"/>
  <c r="D6"/>
  <c r="M12"/>
  <c r="L5"/>
  <c r="K5"/>
  <c r="I5"/>
  <c r="G5"/>
  <c r="F5"/>
  <c r="D5"/>
  <c r="J12" i="11"/>
  <c r="H12"/>
  <c r="E12"/>
  <c r="C12"/>
  <c r="O11"/>
  <c r="Q11" s="1"/>
  <c r="N11"/>
  <c r="M11"/>
  <c r="P11" s="1"/>
  <c r="L11"/>
  <c r="K11"/>
  <c r="I11"/>
  <c r="G11"/>
  <c r="F11"/>
  <c r="D11"/>
  <c r="P10"/>
  <c r="N10"/>
  <c r="L10"/>
  <c r="K10"/>
  <c r="I10"/>
  <c r="G10"/>
  <c r="F10"/>
  <c r="D10"/>
  <c r="P9"/>
  <c r="L9"/>
  <c r="K9"/>
  <c r="I9"/>
  <c r="G9"/>
  <c r="F9"/>
  <c r="D9"/>
  <c r="P8"/>
  <c r="L8"/>
  <c r="K8"/>
  <c r="I8"/>
  <c r="G8"/>
  <c r="F8"/>
  <c r="D8"/>
  <c r="P7"/>
  <c r="L7"/>
  <c r="K7"/>
  <c r="I7"/>
  <c r="G7"/>
  <c r="F7"/>
  <c r="D7"/>
  <c r="P6"/>
  <c r="L6"/>
  <c r="K6"/>
  <c r="I6"/>
  <c r="G6"/>
  <c r="F6"/>
  <c r="D6"/>
  <c r="P5"/>
  <c r="N5"/>
  <c r="M12"/>
  <c r="L5"/>
  <c r="K5"/>
  <c r="I5"/>
  <c r="G5"/>
  <c r="F5"/>
  <c r="D5"/>
  <c r="J12" i="10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9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Q9"/>
  <c r="L9"/>
  <c r="K9"/>
  <c r="I9"/>
  <c r="G9"/>
  <c r="F9"/>
  <c r="D9"/>
  <c r="P8"/>
  <c r="L8"/>
  <c r="K8"/>
  <c r="I8"/>
  <c r="G8"/>
  <c r="F8"/>
  <c r="D8"/>
  <c r="Q7"/>
  <c r="L7"/>
  <c r="K7"/>
  <c r="I7"/>
  <c r="G7"/>
  <c r="F7"/>
  <c r="D7"/>
  <c r="P6"/>
  <c r="L6"/>
  <c r="K6"/>
  <c r="I6"/>
  <c r="G6"/>
  <c r="F6"/>
  <c r="D6"/>
  <c r="Q5"/>
  <c r="M12"/>
  <c r="L5"/>
  <c r="K5"/>
  <c r="I5"/>
  <c r="G5"/>
  <c r="F5"/>
  <c r="D5"/>
  <c r="J12" i="8"/>
  <c r="H12"/>
  <c r="E12"/>
  <c r="C12"/>
  <c r="D12" s="1"/>
  <c r="P11"/>
  <c r="O11"/>
  <c r="Q11" s="1"/>
  <c r="N11"/>
  <c r="M11"/>
  <c r="L11"/>
  <c r="K11"/>
  <c r="I11"/>
  <c r="G11"/>
  <c r="F11"/>
  <c r="D11"/>
  <c r="N10"/>
  <c r="L10"/>
  <c r="K10"/>
  <c r="I10"/>
  <c r="G10"/>
  <c r="F10"/>
  <c r="D10"/>
  <c r="P9"/>
  <c r="L9"/>
  <c r="K9"/>
  <c r="I9"/>
  <c r="G9"/>
  <c r="F9"/>
  <c r="D9"/>
  <c r="N8"/>
  <c r="L8"/>
  <c r="K8"/>
  <c r="I8"/>
  <c r="G8"/>
  <c r="F8"/>
  <c r="D8"/>
  <c r="P7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7"/>
  <c r="H12"/>
  <c r="E12"/>
  <c r="C12"/>
  <c r="O11"/>
  <c r="Q11" s="1"/>
  <c r="N11"/>
  <c r="M11"/>
  <c r="P11" s="1"/>
  <c r="L11"/>
  <c r="K11"/>
  <c r="I11"/>
  <c r="G11"/>
  <c r="F11"/>
  <c r="D11"/>
  <c r="P10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P6"/>
  <c r="L6"/>
  <c r="K6"/>
  <c r="I6"/>
  <c r="G6"/>
  <c r="F6"/>
  <c r="D6"/>
  <c r="P5"/>
  <c r="N5"/>
  <c r="M12"/>
  <c r="L5"/>
  <c r="K5"/>
  <c r="I5"/>
  <c r="G5"/>
  <c r="F5"/>
  <c r="D5"/>
  <c r="J12" i="6"/>
  <c r="H12"/>
  <c r="E12"/>
  <c r="C12"/>
  <c r="P11"/>
  <c r="O11"/>
  <c r="Q11" s="1"/>
  <c r="N11"/>
  <c r="M1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J12" i="4"/>
  <c r="H12"/>
  <c r="E12"/>
  <c r="C12"/>
  <c r="O11"/>
  <c r="P11" s="1"/>
  <c r="M11"/>
  <c r="N11" s="1"/>
  <c r="L11"/>
  <c r="K11"/>
  <c r="I11"/>
  <c r="G11"/>
  <c r="F11"/>
  <c r="D11"/>
  <c r="O12"/>
  <c r="L10"/>
  <c r="K10"/>
  <c r="I10"/>
  <c r="G10"/>
  <c r="F10"/>
  <c r="D10"/>
  <c r="P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M12"/>
  <c r="L5"/>
  <c r="K5"/>
  <c r="I5"/>
  <c r="G5"/>
  <c r="F5"/>
  <c r="D5"/>
  <c r="N10" i="37" l="1"/>
  <c r="P10"/>
  <c r="P9"/>
  <c r="Q9"/>
  <c r="N9"/>
  <c r="N8"/>
  <c r="N7"/>
  <c r="K12"/>
  <c r="P7"/>
  <c r="Q7"/>
  <c r="N6"/>
  <c r="N5"/>
  <c r="L12"/>
  <c r="P5"/>
  <c r="D12"/>
  <c r="Q5"/>
  <c r="F12"/>
  <c r="Q6"/>
  <c r="Q8"/>
  <c r="Q10"/>
  <c r="G12"/>
  <c r="I12"/>
  <c r="O12"/>
  <c r="N10" i="36"/>
  <c r="Q9"/>
  <c r="N7"/>
  <c r="I12"/>
  <c r="P7"/>
  <c r="Q7"/>
  <c r="N6"/>
  <c r="L12"/>
  <c r="N5"/>
  <c r="D12"/>
  <c r="Q5"/>
  <c r="F12"/>
  <c r="Q6"/>
  <c r="Q8"/>
  <c r="Q10"/>
  <c r="G12"/>
  <c r="K12"/>
  <c r="O12"/>
  <c r="Q9" i="35"/>
  <c r="N9"/>
  <c r="N8"/>
  <c r="N7"/>
  <c r="P7"/>
  <c r="Q7"/>
  <c r="L12"/>
  <c r="N6"/>
  <c r="I12"/>
  <c r="P5"/>
  <c r="D12"/>
  <c r="Q5"/>
  <c r="F12"/>
  <c r="Q6"/>
  <c r="Q8"/>
  <c r="Q10"/>
  <c r="G12"/>
  <c r="K12"/>
  <c r="O12"/>
  <c r="N10" i="34"/>
  <c r="P10"/>
  <c r="P9"/>
  <c r="N9"/>
  <c r="Q9"/>
  <c r="N8"/>
  <c r="P8"/>
  <c r="P7"/>
  <c r="N7"/>
  <c r="Q7"/>
  <c r="N6"/>
  <c r="P6"/>
  <c r="K12"/>
  <c r="L12"/>
  <c r="D12"/>
  <c r="N5"/>
  <c r="P5"/>
  <c r="F12"/>
  <c r="Q5"/>
  <c r="Q6"/>
  <c r="Q8"/>
  <c r="Q10"/>
  <c r="G12"/>
  <c r="I12"/>
  <c r="O12"/>
  <c r="P10" i="33"/>
  <c r="N10"/>
  <c r="Q10"/>
  <c r="N9"/>
  <c r="Q9"/>
  <c r="P8"/>
  <c r="N8"/>
  <c r="Q8"/>
  <c r="N7"/>
  <c r="Q7"/>
  <c r="P6"/>
  <c r="F12"/>
  <c r="M12"/>
  <c r="N6"/>
  <c r="Q6"/>
  <c r="I12"/>
  <c r="L12"/>
  <c r="Q5"/>
  <c r="D12"/>
  <c r="G12"/>
  <c r="N5"/>
  <c r="P5"/>
  <c r="P7"/>
  <c r="P9"/>
  <c r="P11"/>
  <c r="K12"/>
  <c r="O12"/>
  <c r="N12" s="1"/>
  <c r="P10" i="32"/>
  <c r="P9"/>
  <c r="N9"/>
  <c r="Q9"/>
  <c r="P8"/>
  <c r="P7"/>
  <c r="N7"/>
  <c r="Q7"/>
  <c r="M12"/>
  <c r="P6"/>
  <c r="K12"/>
  <c r="L12"/>
  <c r="D12"/>
  <c r="N5"/>
  <c r="P5"/>
  <c r="F12"/>
  <c r="Q5"/>
  <c r="Q6"/>
  <c r="Q8"/>
  <c r="Q10"/>
  <c r="G12"/>
  <c r="I12"/>
  <c r="O12"/>
  <c r="N10" i="31"/>
  <c r="P10"/>
  <c r="M12"/>
  <c r="N9"/>
  <c r="Q9"/>
  <c r="N8"/>
  <c r="P8"/>
  <c r="P7"/>
  <c r="N7"/>
  <c r="Q7"/>
  <c r="N6"/>
  <c r="P6"/>
  <c r="K12"/>
  <c r="L12"/>
  <c r="D12"/>
  <c r="N5"/>
  <c r="P5"/>
  <c r="F12"/>
  <c r="Q5"/>
  <c r="Q6"/>
  <c r="Q8"/>
  <c r="Q10"/>
  <c r="G12"/>
  <c r="I12"/>
  <c r="O12"/>
  <c r="N10" i="30"/>
  <c r="P10"/>
  <c r="N9"/>
  <c r="Q9"/>
  <c r="P8"/>
  <c r="N7"/>
  <c r="Q7"/>
  <c r="M12"/>
  <c r="P6"/>
  <c r="K12"/>
  <c r="L12"/>
  <c r="I12"/>
  <c r="D12"/>
  <c r="Q5"/>
  <c r="N5"/>
  <c r="P5"/>
  <c r="F12"/>
  <c r="Q6"/>
  <c r="Q8"/>
  <c r="Q10"/>
  <c r="G12"/>
  <c r="O12"/>
  <c r="N12" s="1"/>
  <c r="N10" i="29"/>
  <c r="P10"/>
  <c r="P9"/>
  <c r="N9"/>
  <c r="Q9"/>
  <c r="N8"/>
  <c r="P8"/>
  <c r="K12"/>
  <c r="N7"/>
  <c r="Q7"/>
  <c r="P6"/>
  <c r="L12"/>
  <c r="I12"/>
  <c r="D12"/>
  <c r="Q5"/>
  <c r="N5"/>
  <c r="P5"/>
  <c r="F12"/>
  <c r="Q6"/>
  <c r="Q8"/>
  <c r="Q10"/>
  <c r="G12"/>
  <c r="O12"/>
  <c r="N12" s="1"/>
  <c r="N10" i="28"/>
  <c r="P10"/>
  <c r="N9"/>
  <c r="Q9"/>
  <c r="N8"/>
  <c r="P8"/>
  <c r="P7"/>
  <c r="N7"/>
  <c r="Q7"/>
  <c r="M12"/>
  <c r="P6"/>
  <c r="K12"/>
  <c r="I12"/>
  <c r="L12"/>
  <c r="D12"/>
  <c r="N5"/>
  <c r="P5"/>
  <c r="F12"/>
  <c r="Q5"/>
  <c r="Q6"/>
  <c r="Q8"/>
  <c r="Q10"/>
  <c r="G12"/>
  <c r="O12"/>
  <c r="N12" s="1"/>
  <c r="N10" i="27"/>
  <c r="Q10"/>
  <c r="M12"/>
  <c r="Q9"/>
  <c r="P8"/>
  <c r="N8"/>
  <c r="Q8"/>
  <c r="N7"/>
  <c r="Q7"/>
  <c r="P6"/>
  <c r="D12"/>
  <c r="N6"/>
  <c r="Q6"/>
  <c r="I12"/>
  <c r="L12"/>
  <c r="Q5"/>
  <c r="F12"/>
  <c r="N5"/>
  <c r="P5"/>
  <c r="P7"/>
  <c r="P9"/>
  <c r="G12"/>
  <c r="K12"/>
  <c r="O12"/>
  <c r="N12" s="1"/>
  <c r="N10" i="26"/>
  <c r="M12"/>
  <c r="P10"/>
  <c r="P9"/>
  <c r="K12"/>
  <c r="N9"/>
  <c r="Q9"/>
  <c r="N8"/>
  <c r="P8"/>
  <c r="I12"/>
  <c r="P7"/>
  <c r="N7"/>
  <c r="Q7"/>
  <c r="N6"/>
  <c r="P6"/>
  <c r="L12"/>
  <c r="D12"/>
  <c r="Q5"/>
  <c r="N5"/>
  <c r="P5"/>
  <c r="F12"/>
  <c r="Q6"/>
  <c r="Q8"/>
  <c r="Q10"/>
  <c r="G12"/>
  <c r="O12"/>
  <c r="N12" s="1"/>
  <c r="N10" i="25"/>
  <c r="P10"/>
  <c r="Q9"/>
  <c r="N8"/>
  <c r="P8"/>
  <c r="N7"/>
  <c r="Q7"/>
  <c r="N6"/>
  <c r="D12"/>
  <c r="I12"/>
  <c r="L12"/>
  <c r="Q5"/>
  <c r="F12"/>
  <c r="Q6"/>
  <c r="Q8"/>
  <c r="P9"/>
  <c r="Q10"/>
  <c r="P11"/>
  <c r="G12"/>
  <c r="K12"/>
  <c r="O12"/>
  <c r="N10" i="24"/>
  <c r="P10"/>
  <c r="N9"/>
  <c r="Q9"/>
  <c r="P8"/>
  <c r="P7"/>
  <c r="N7"/>
  <c r="Q7"/>
  <c r="N6"/>
  <c r="K12"/>
  <c r="M12"/>
  <c r="P6"/>
  <c r="L12"/>
  <c r="D12"/>
  <c r="N5"/>
  <c r="P5"/>
  <c r="F12"/>
  <c r="Q5"/>
  <c r="Q6"/>
  <c r="Q8"/>
  <c r="Q10"/>
  <c r="G12"/>
  <c r="I12"/>
  <c r="O12"/>
  <c r="P10" i="23"/>
  <c r="M12"/>
  <c r="N10"/>
  <c r="Q10"/>
  <c r="N9"/>
  <c r="Q9"/>
  <c r="P8"/>
  <c r="N8"/>
  <c r="Q8"/>
  <c r="N7"/>
  <c r="Q7"/>
  <c r="P6"/>
  <c r="N6"/>
  <c r="Q6"/>
  <c r="I12"/>
  <c r="L12"/>
  <c r="F12"/>
  <c r="G12"/>
  <c r="Q5"/>
  <c r="D12"/>
  <c r="N5"/>
  <c r="P5"/>
  <c r="P7"/>
  <c r="P9"/>
  <c r="P11"/>
  <c r="K12"/>
  <c r="O12"/>
  <c r="N8" i="22"/>
  <c r="Q7"/>
  <c r="N6"/>
  <c r="K12"/>
  <c r="N5"/>
  <c r="L12"/>
  <c r="P5"/>
  <c r="D12"/>
  <c r="Q5"/>
  <c r="F12"/>
  <c r="Q6"/>
  <c r="Q8"/>
  <c r="P9"/>
  <c r="Q10"/>
  <c r="G12"/>
  <c r="I12"/>
  <c r="O12"/>
  <c r="N12" s="1"/>
  <c r="N10" i="21"/>
  <c r="P10"/>
  <c r="P9"/>
  <c r="N9"/>
  <c r="Q9"/>
  <c r="N8"/>
  <c r="P8"/>
  <c r="P7"/>
  <c r="N7"/>
  <c r="Q7"/>
  <c r="N6"/>
  <c r="P6"/>
  <c r="K12"/>
  <c r="L12"/>
  <c r="D12"/>
  <c r="N5"/>
  <c r="P5"/>
  <c r="F12"/>
  <c r="Q5"/>
  <c r="Q6"/>
  <c r="Q8"/>
  <c r="Q10"/>
  <c r="G12"/>
  <c r="I12"/>
  <c r="O12"/>
  <c r="N10" i="20"/>
  <c r="P10"/>
  <c r="P9"/>
  <c r="N9"/>
  <c r="Q9"/>
  <c r="N8"/>
  <c r="P8"/>
  <c r="P7"/>
  <c r="N7"/>
  <c r="Q7"/>
  <c r="K12"/>
  <c r="P6"/>
  <c r="N6"/>
  <c r="I12"/>
  <c r="L12"/>
  <c r="D12"/>
  <c r="N5"/>
  <c r="P5"/>
  <c r="F12"/>
  <c r="Q5"/>
  <c r="Q6"/>
  <c r="Q8"/>
  <c r="Q10"/>
  <c r="G12"/>
  <c r="O12"/>
  <c r="N12" s="1"/>
  <c r="N10" i="19"/>
  <c r="P10"/>
  <c r="N9"/>
  <c r="Q9"/>
  <c r="M12"/>
  <c r="P8"/>
  <c r="K12"/>
  <c r="P7"/>
  <c r="N7"/>
  <c r="Q7"/>
  <c r="I12"/>
  <c r="N6"/>
  <c r="P6"/>
  <c r="L12"/>
  <c r="D12"/>
  <c r="Q5"/>
  <c r="N5"/>
  <c r="P5"/>
  <c r="F12"/>
  <c r="Q6"/>
  <c r="Q8"/>
  <c r="Q10"/>
  <c r="G12"/>
  <c r="O12"/>
  <c r="N10" i="18"/>
  <c r="P10"/>
  <c r="P9"/>
  <c r="N9"/>
  <c r="Q9"/>
  <c r="N8"/>
  <c r="P8"/>
  <c r="P7"/>
  <c r="N7"/>
  <c r="Q7"/>
  <c r="N6"/>
  <c r="P6"/>
  <c r="K12"/>
  <c r="L12"/>
  <c r="I12"/>
  <c r="D12"/>
  <c r="Q5"/>
  <c r="N5"/>
  <c r="P5"/>
  <c r="F12"/>
  <c r="Q6"/>
  <c r="Q8"/>
  <c r="Q10"/>
  <c r="G12"/>
  <c r="O12"/>
  <c r="N12" s="1"/>
  <c r="N10" i="17"/>
  <c r="P10"/>
  <c r="P9"/>
  <c r="K12"/>
  <c r="Q9"/>
  <c r="N9"/>
  <c r="P8"/>
  <c r="P7"/>
  <c r="N7"/>
  <c r="Q7"/>
  <c r="M12"/>
  <c r="P6"/>
  <c r="L12"/>
  <c r="D12"/>
  <c r="N5"/>
  <c r="P5"/>
  <c r="F12"/>
  <c r="Q5"/>
  <c r="Q6"/>
  <c r="Q8"/>
  <c r="Q10"/>
  <c r="G12"/>
  <c r="I12"/>
  <c r="O12"/>
  <c r="P10" i="16"/>
  <c r="P9"/>
  <c r="N9"/>
  <c r="Q9"/>
  <c r="N8"/>
  <c r="P8"/>
  <c r="P7"/>
  <c r="D12"/>
  <c r="N7"/>
  <c r="Q7"/>
  <c r="N6"/>
  <c r="M12"/>
  <c r="P6"/>
  <c r="I12"/>
  <c r="L12"/>
  <c r="N5"/>
  <c r="P5"/>
  <c r="F12"/>
  <c r="Q5"/>
  <c r="Q6"/>
  <c r="Q8"/>
  <c r="Q10"/>
  <c r="G12"/>
  <c r="K12"/>
  <c r="O12"/>
  <c r="P10" i="15"/>
  <c r="N10"/>
  <c r="Q10"/>
  <c r="Q9"/>
  <c r="P8"/>
  <c r="N8"/>
  <c r="Q8"/>
  <c r="N7"/>
  <c r="I12"/>
  <c r="Q7"/>
  <c r="M12"/>
  <c r="N6"/>
  <c r="Q6"/>
  <c r="L12"/>
  <c r="F12"/>
  <c r="G12"/>
  <c r="Q5"/>
  <c r="D12"/>
  <c r="N5"/>
  <c r="P5"/>
  <c r="P7"/>
  <c r="P9"/>
  <c r="P11"/>
  <c r="K12"/>
  <c r="O12"/>
  <c r="N12" s="1"/>
  <c r="P10" i="14"/>
  <c r="N10"/>
  <c r="Q10"/>
  <c r="N9"/>
  <c r="Q9"/>
  <c r="P8"/>
  <c r="N8"/>
  <c r="Q8"/>
  <c r="N7"/>
  <c r="F12"/>
  <c r="M12"/>
  <c r="Q7"/>
  <c r="P6"/>
  <c r="I12"/>
  <c r="N6"/>
  <c r="Q6"/>
  <c r="L12"/>
  <c r="Q5"/>
  <c r="D12"/>
  <c r="G12"/>
  <c r="N5"/>
  <c r="P5"/>
  <c r="P7"/>
  <c r="P9"/>
  <c r="P11"/>
  <c r="K12"/>
  <c r="O12"/>
  <c r="N12" s="1"/>
  <c r="N10" i="13"/>
  <c r="P10"/>
  <c r="N9"/>
  <c r="Q9"/>
  <c r="P8"/>
  <c r="K12"/>
  <c r="P7"/>
  <c r="N7"/>
  <c r="Q7"/>
  <c r="M12"/>
  <c r="P6"/>
  <c r="L12"/>
  <c r="I12"/>
  <c r="D12"/>
  <c r="Q5"/>
  <c r="N5"/>
  <c r="P5"/>
  <c r="F12"/>
  <c r="Q6"/>
  <c r="Q8"/>
  <c r="Q10"/>
  <c r="G12"/>
  <c r="O12"/>
  <c r="N10" i="12"/>
  <c r="P10"/>
  <c r="N9"/>
  <c r="Q9"/>
  <c r="I12"/>
  <c r="P8"/>
  <c r="P7"/>
  <c r="Q7"/>
  <c r="N7"/>
  <c r="N6"/>
  <c r="L12"/>
  <c r="D12"/>
  <c r="Q5"/>
  <c r="N5"/>
  <c r="P5"/>
  <c r="F12"/>
  <c r="Q6"/>
  <c r="Q8"/>
  <c r="Q10"/>
  <c r="G12"/>
  <c r="O12"/>
  <c r="N12" s="1"/>
  <c r="N9" i="11"/>
  <c r="Q9"/>
  <c r="K12"/>
  <c r="N8"/>
  <c r="N7"/>
  <c r="D12"/>
  <c r="Q7"/>
  <c r="N6"/>
  <c r="L12"/>
  <c r="Q5"/>
  <c r="F12"/>
  <c r="Q6"/>
  <c r="Q8"/>
  <c r="Q10"/>
  <c r="G12"/>
  <c r="I12"/>
  <c r="O12"/>
  <c r="N10" i="10"/>
  <c r="P10"/>
  <c r="P9"/>
  <c r="N9"/>
  <c r="Q9"/>
  <c r="N8"/>
  <c r="P8"/>
  <c r="P7"/>
  <c r="N7"/>
  <c r="Q7"/>
  <c r="K12"/>
  <c r="N6"/>
  <c r="P6"/>
  <c r="I12"/>
  <c r="L12"/>
  <c r="D12"/>
  <c r="N5"/>
  <c r="P5"/>
  <c r="F12"/>
  <c r="Q5"/>
  <c r="Q6"/>
  <c r="Q8"/>
  <c r="Q10"/>
  <c r="G12"/>
  <c r="O12"/>
  <c r="N12" s="1"/>
  <c r="N10" i="9"/>
  <c r="Q10"/>
  <c r="N9"/>
  <c r="N8"/>
  <c r="Q8"/>
  <c r="N7"/>
  <c r="I12"/>
  <c r="N6"/>
  <c r="D12"/>
  <c r="Q6"/>
  <c r="L12"/>
  <c r="F12"/>
  <c r="N5"/>
  <c r="P5"/>
  <c r="P7"/>
  <c r="P9"/>
  <c r="P11"/>
  <c r="G12"/>
  <c r="K12"/>
  <c r="O12"/>
  <c r="P10" i="8"/>
  <c r="N9"/>
  <c r="Q9"/>
  <c r="P8"/>
  <c r="N7"/>
  <c r="Q7"/>
  <c r="N6"/>
  <c r="K12"/>
  <c r="P6"/>
  <c r="I12"/>
  <c r="L12"/>
  <c r="N5"/>
  <c r="P5"/>
  <c r="F12"/>
  <c r="Q5"/>
  <c r="Q6"/>
  <c r="Q8"/>
  <c r="Q10"/>
  <c r="G12"/>
  <c r="O12"/>
  <c r="N12" s="1"/>
  <c r="N10" i="7"/>
  <c r="N9"/>
  <c r="Q9"/>
  <c r="N8"/>
  <c r="P8"/>
  <c r="N7"/>
  <c r="P7"/>
  <c r="D12"/>
  <c r="Q7"/>
  <c r="I12"/>
  <c r="N6"/>
  <c r="L12"/>
  <c r="Q5"/>
  <c r="F12"/>
  <c r="Q6"/>
  <c r="Q8"/>
  <c r="Q10"/>
  <c r="G12"/>
  <c r="K12"/>
  <c r="O12"/>
  <c r="N10" i="6"/>
  <c r="P10"/>
  <c r="P9"/>
  <c r="N9"/>
  <c r="Q9"/>
  <c r="N8"/>
  <c r="P8"/>
  <c r="P7"/>
  <c r="N7"/>
  <c r="Q7"/>
  <c r="N6"/>
  <c r="P6"/>
  <c r="F12"/>
  <c r="K12"/>
  <c r="L12"/>
  <c r="N5"/>
  <c r="P5"/>
  <c r="I12"/>
  <c r="D12"/>
  <c r="Q5"/>
  <c r="Q6"/>
  <c r="Q8"/>
  <c r="Q10"/>
  <c r="G12"/>
  <c r="O12"/>
  <c r="K12" i="4"/>
  <c r="P10"/>
  <c r="Q10"/>
  <c r="N10"/>
  <c r="N9"/>
  <c r="P8"/>
  <c r="Q8"/>
  <c r="N8"/>
  <c r="N7"/>
  <c r="P7"/>
  <c r="P6"/>
  <c r="Q6"/>
  <c r="N6"/>
  <c r="I12"/>
  <c r="N12"/>
  <c r="F12"/>
  <c r="G12"/>
  <c r="D12"/>
  <c r="Q12"/>
  <c r="P12"/>
  <c r="Q5"/>
  <c r="Q7"/>
  <c r="Q9"/>
  <c r="Q11"/>
  <c r="L12"/>
  <c r="N5"/>
  <c r="P5"/>
  <c r="P12" i="37" l="1"/>
  <c r="Q12"/>
  <c r="N12"/>
  <c r="P12" i="36"/>
  <c r="Q12"/>
  <c r="N12"/>
  <c r="P12" i="35"/>
  <c r="Q12"/>
  <c r="N12"/>
  <c r="P12" i="34"/>
  <c r="Q12"/>
  <c r="N12"/>
  <c r="P12" i="33"/>
  <c r="Q12"/>
  <c r="P12" i="32"/>
  <c r="Q12"/>
  <c r="N12"/>
  <c r="P12" i="31"/>
  <c r="Q12"/>
  <c r="N12"/>
  <c r="P12" i="30"/>
  <c r="Q12"/>
  <c r="P12" i="29"/>
  <c r="Q12"/>
  <c r="P12" i="28"/>
  <c r="Q12"/>
  <c r="P12" i="27"/>
  <c r="Q12"/>
  <c r="P12" i="26"/>
  <c r="Q12"/>
  <c r="P12" i="25"/>
  <c r="Q12"/>
  <c r="N12"/>
  <c r="P12" i="24"/>
  <c r="Q12"/>
  <c r="N12"/>
  <c r="N12" i="23"/>
  <c r="P12"/>
  <c r="Q12"/>
  <c r="P12" i="22"/>
  <c r="Q12"/>
  <c r="P12" i="21"/>
  <c r="Q12"/>
  <c r="N12"/>
  <c r="P12" i="20"/>
  <c r="Q12"/>
  <c r="N12" i="19"/>
  <c r="P12"/>
  <c r="Q12"/>
  <c r="P12" i="18"/>
  <c r="Q12"/>
  <c r="P12" i="17"/>
  <c r="Q12"/>
  <c r="N12"/>
  <c r="P12" i="16"/>
  <c r="Q12"/>
  <c r="N12"/>
  <c r="P12" i="15"/>
  <c r="Q12"/>
  <c r="P12" i="14"/>
  <c r="Q12"/>
  <c r="N12" i="13"/>
  <c r="P12"/>
  <c r="Q12"/>
  <c r="P12" i="12"/>
  <c r="Q12"/>
  <c r="P12" i="11"/>
  <c r="Q12"/>
  <c r="N12"/>
  <c r="P12" i="10"/>
  <c r="Q12"/>
  <c r="P12" i="9"/>
  <c r="Q12"/>
  <c r="N12"/>
  <c r="P12" i="8"/>
  <c r="Q12"/>
  <c r="P12" i="7"/>
  <c r="Q12"/>
  <c r="N12"/>
  <c r="P12" i="6"/>
  <c r="Q12"/>
  <c r="N12"/>
</calcChain>
</file>

<file path=xl/sharedStrings.xml><?xml version="1.0" encoding="utf-8"?>
<sst xmlns="http://schemas.openxmlformats.org/spreadsheetml/2006/main" count="990" uniqueCount="51">
  <si>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</si>
  <si>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</si>
  <si>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</si>
  <si>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</si>
  <si>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</si>
  <si>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</si>
  <si>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</si>
  <si>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</si>
  <si>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</si>
  <si>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</si>
  <si>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</si>
  <si>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</si>
  <si>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</si>
  <si>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</si>
  <si>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</si>
  <si>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</si>
  <si>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</si>
  <si>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Aachen</t>
  </si>
  <si>
    <t>Quelle: Bundesinstitut für Berufsbildung, Erhebung zum 30. September 2011</t>
  </si>
  <si>
    <t>Neu abgeschlossene Ausbildungsverträge vom 01. Oktober 2010 bis zum 30. September 2011, unterteilt nach Zuständigkeitsbereichen und Geschlecht
 in Ahlen</t>
  </si>
  <si>
    <t>Neu abgeschlossene Ausbildungsverträge vom 01. Oktober 2010 bis zum 30. September 2011, unterteilt nach Zuständigkeitsbereichen und Geschlecht
 in Bergisch-Gladbach</t>
  </si>
  <si>
    <t>Neu abgeschlossene Ausbildungsverträge vom 01. Oktober 2010 bis zum 30. September 2011, unterteilt nach Zuständigkeitsbereichen und Geschlecht
 in Bielefeld</t>
  </si>
  <si>
    <t>Neu abgeschlossene Ausbildungsverträge vom 01. Oktober 2010 bis zum 30. September 2011, unterteilt nach Zuständigkeitsbereichen und Geschlecht
 in Bochum</t>
  </si>
  <si>
    <t>Neu abgeschlossene Ausbildungsverträge vom 01. Oktober 2010 bis zum 30. September 2011, unterteilt nach Zuständigkeitsbereichen und Geschlecht
 in Bonn</t>
  </si>
  <si>
    <t>Neu abgeschlossene Ausbildungsverträge vom 01. Oktober 2010 bis zum 30. September 2011, unterteilt nach Zuständigkeitsbereichen und Geschlecht
 in Brühl</t>
  </si>
  <si>
    <t>Neu abgeschlossene Ausbildungsverträge vom 01. Oktober 2010 bis zum 30. September 2011, unterteilt nach Zuständigkeitsbereichen und Geschlecht
 in Coesfeld</t>
  </si>
  <si>
    <t>Neu abgeschlossene Ausbildungsverträge vom 01. Oktober 2010 bis zum 30. September 2011, unterteilt nach Zuständigkeitsbereichen und Geschlecht
 in Detmold</t>
  </si>
  <si>
    <t>Neu abgeschlossene Ausbildungsverträge vom 01. Oktober 2010 bis zum 30. September 2011, unterteilt nach Zuständigkeitsbereichen und Geschlecht
 in Dortmund</t>
  </si>
  <si>
    <t>Neu abgeschlossene Ausbildungsverträge vom 01. Oktober 2010 bis zum 30. September 2011, unterteilt nach Zuständigkeitsbereichen und Geschlecht
 in Düren</t>
  </si>
  <si>
    <t>Neu abgeschlossene Ausbildungsverträge vom 01. Oktober 2010 bis zum 30. September 2011, unterteilt nach Zuständigkeitsbereichen und Geschlecht
 in Düsseldorf</t>
  </si>
  <si>
    <t>Neu abgeschlossene Ausbildungsverträge vom 01. Oktober 2010 bis zum 30. September 2011, unterteilt nach Zuständigkeitsbereichen und Geschlecht
 in Duisburg</t>
  </si>
  <si>
    <t>Neu abgeschlossene Ausbildungsverträge vom 01. Oktober 2010 bis zum 30. September 2011, unterteilt nach Zuständigkeitsbereichen und Geschlecht
 in Essen</t>
  </si>
  <si>
    <t>Neu abgeschlossene Ausbildungsverträge vom 01. Oktober 2010 bis zum 30. September 2011, unterteilt nach Zuständigkeitsbereichen und Geschlecht
 in Gelsenkirchen</t>
  </si>
  <si>
    <t>Neu abgeschlossene Ausbildungsverträge vom 01. Oktober 2010 bis zum 30. September 2011, unterteilt nach Zuständigkeitsbereichen und Geschlecht
 in Hagen</t>
  </si>
  <si>
    <t>Neu abgeschlossene Ausbildungsverträge vom 01. Oktober 2010 bis zum 30. September 2011, unterteilt nach Zuständigkeitsbereichen und Geschlecht
 in Hamm</t>
  </si>
  <si>
    <t>Neu abgeschlossene Ausbildungsverträge vom 01. Oktober 2010 bis zum 30. September 2011, unterteilt nach Zuständigkeitsbereichen und Geschlecht
 in Herford</t>
  </si>
  <si>
    <t>Neu abgeschlossene Ausbildungsverträge vom 01. Oktober 2010 bis zum 30. September 2011, unterteilt nach Zuständigkeitsbereichen und Geschlecht
 in Iserlohn</t>
  </si>
  <si>
    <t>Neu abgeschlossene Ausbildungsverträge vom 01. Oktober 2010 bis zum 30. September 2011, unterteilt nach Zuständigkeitsbereichen und Geschlecht
 in Köln</t>
  </si>
  <si>
    <t>Neu abgeschlossene Ausbildungsverträge vom 01. Oktober 2010 bis zum 30. September 2011, unterteilt nach Zuständigkeitsbereichen und Geschlecht
 in Krefeld</t>
  </si>
  <si>
    <t>Neu abgeschlossene Ausbildungsverträge vom 01. Oktober 2010 bis zum 30. September 2011, unterteilt nach Zuständigkeitsbereichen und Geschlecht
 in Meschede</t>
  </si>
  <si>
    <t>Neu abgeschlossene Ausbildungsverträge vom 01. Oktober 2010 bis zum 30. September 2011, unterteilt nach Zuständigkeitsbereichen und Geschlecht
 in Mönchengladbach</t>
  </si>
  <si>
    <t>Neu abgeschlossene Ausbildungsverträge vom 01. Oktober 2010 bis zum 30. September 2011, unterteilt nach Zuständigkeitsbereichen und Geschlecht
 in Münster</t>
  </si>
  <si>
    <t>Neu abgeschlossene Ausbildungsverträge vom 01. Oktober 2010 bis zum 30. September 2011, unterteilt nach Zuständigkeitsbereichen und Geschlecht
 in Oberhausen</t>
  </si>
  <si>
    <t>Neu abgeschlossene Ausbildungsverträge vom 01. Oktober 2010 bis zum 30. September 2011, unterteilt nach Zuständigkeitsbereichen und Geschlecht
 in Paderborn</t>
  </si>
  <si>
    <t>Neu abgeschlossene Ausbildungsverträge vom 01. Oktober 2010 bis zum 30. September 2011, unterteilt nach Zuständigkeitsbereichen und Geschlecht
 in Recklinghausen</t>
  </si>
  <si>
    <t>Neu abgeschlossene Ausbildungsverträge vom 01. Oktober 2010 bis zum 30. September 2011, unterteilt nach Zuständigkeitsbereichen und Geschlecht
 in Rheine</t>
  </si>
  <si>
    <t>Neu abgeschlossene Ausbildungsverträge vom 01. Oktober 2010 bis zum 30. September 2011, unterteilt nach Zuständigkeitsbereichen und Geschlecht
 in Siegen</t>
  </si>
  <si>
    <t>Neu abgeschlossene Ausbildungsverträge vom 01. Oktober 2010 bis zum 30. September 2011, unterteilt nach Zuständigkeitsbereichen und Geschlecht
 in Soest</t>
  </si>
  <si>
    <t>Neu abgeschlossene Ausbildungsverträge vom 01. Oktober 2010 bis zum 30. September 2011, unterteilt nach Zuständigkeitsbereichen und Geschlecht
 in Solingen</t>
  </si>
  <si>
    <t>Neu abgeschlossene Ausbildungsverträge vom 01. Oktober 2010 bis zum 30. September 2011, unterteilt nach Zuständigkeitsbereichen und Geschlecht
 in Wesel</t>
  </si>
  <si>
    <t>Neu abgeschlossene Ausbildungsverträge vom 01. Oktober 2010 bis zum 30. September 2011, unterteilt nach Zuständigkeitsbereichen und Geschlecht
 in Wuppertal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</si>
</sst>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0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1.doc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2.doc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3.doc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4.doc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5.doc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6.doc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7.doc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8.doc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9.doc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0.doc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1.doc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2.doc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3.doc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4.doc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5.doc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6.doc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7.doc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8.doc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9.doc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0.doc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1.doc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2.doc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3.doc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6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7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8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9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1819</v>
      </c>
      <c r="D5" s="24">
        <f t="shared" ref="D5:D12" si="0">IF(C5+E5&lt;&gt;0,100*(C5/(C5+E5)),".")</f>
        <v>63.534753754802651</v>
      </c>
      <c r="E5" s="23">
        <v>1044</v>
      </c>
      <c r="F5" s="24">
        <f t="shared" ref="F5:F12" si="1">IF(E5+C5&lt;&gt;0,100*(E5/(E5+C5)),".")</f>
        <v>36.465246245197349</v>
      </c>
      <c r="G5" s="25">
        <f>E5+C5</f>
        <v>2863</v>
      </c>
      <c r="H5" s="23">
        <v>182</v>
      </c>
      <c r="I5" s="24">
        <f t="shared" ref="I5:I12" si="2">IF(H5+J5&lt;&gt;0,100*(H5/(H5+J5)),".")</f>
        <v>53.216374269005854</v>
      </c>
      <c r="J5" s="23">
        <v>160</v>
      </c>
      <c r="K5" s="24">
        <f t="shared" ref="K5:K12" si="3">IF(J5+H5&lt;&gt;0,100*(J5/(J5+H5)),".")</f>
        <v>46.783625730994146</v>
      </c>
      <c r="L5" s="25">
        <f>J5+H5</f>
        <v>342</v>
      </c>
      <c r="M5" s="23">
        <v>2001</v>
      </c>
      <c r="N5" s="24">
        <f t="shared" ref="N5:N12" si="4">IF(M5+O5&lt;&gt;0,100*(M5/(M5+O5)),".")</f>
        <v>62.433697347893911</v>
      </c>
      <c r="O5" s="23">
        <v>1204</v>
      </c>
      <c r="P5" s="26">
        <f t="shared" ref="P5:P12" si="5">IF(O5+M5&lt;&gt;0,100*(O5/(O5+M5)),".")</f>
        <v>37.566302652106081</v>
      </c>
      <c r="Q5" s="25">
        <f>O5+M5</f>
        <v>3205</v>
      </c>
    </row>
    <row r="6" spans="1:17" ht="15" customHeight="1">
      <c r="A6" s="21"/>
      <c r="B6" s="22" t="s">
        <v>9</v>
      </c>
      <c r="C6" s="23">
        <v>1055</v>
      </c>
      <c r="D6" s="24">
        <f t="shared" si="0"/>
        <v>76.504713560551124</v>
      </c>
      <c r="E6" s="23">
        <v>324</v>
      </c>
      <c r="F6" s="24">
        <f t="shared" si="1"/>
        <v>23.495286439448876</v>
      </c>
      <c r="G6" s="25">
        <f>E6+C6</f>
        <v>1379</v>
      </c>
      <c r="H6" s="23">
        <v>156</v>
      </c>
      <c r="I6" s="24">
        <f t="shared" si="2"/>
        <v>66.952789699570815</v>
      </c>
      <c r="J6" s="23">
        <v>77</v>
      </c>
      <c r="K6" s="24">
        <f t="shared" si="3"/>
        <v>33.047210300429185</v>
      </c>
      <c r="L6" s="25">
        <f>J6+H6</f>
        <v>233</v>
      </c>
      <c r="M6" s="23">
        <v>1211</v>
      </c>
      <c r="N6" s="24">
        <f t="shared" si="4"/>
        <v>75.124069478908183</v>
      </c>
      <c r="O6" s="23">
        <v>401</v>
      </c>
      <c r="P6" s="26">
        <f t="shared" si="5"/>
        <v>24.87593052109181</v>
      </c>
      <c r="Q6" s="25">
        <f>O6+M6</f>
        <v>1612</v>
      </c>
    </row>
    <row r="7" spans="1:17" ht="15" customHeight="1">
      <c r="A7" s="21"/>
      <c r="B7" s="22" t="s">
        <v>10</v>
      </c>
      <c r="C7" s="23">
        <v>40</v>
      </c>
      <c r="D7" s="24">
        <f t="shared" si="0"/>
        <v>41.237113402061851</v>
      </c>
      <c r="E7" s="23">
        <v>57</v>
      </c>
      <c r="F7" s="24">
        <f t="shared" si="1"/>
        <v>58.762886597938149</v>
      </c>
      <c r="G7" s="25">
        <f t="shared" ref="G7:G12" si="6">E7+C7</f>
        <v>97</v>
      </c>
      <c r="H7" s="23">
        <v>3</v>
      </c>
      <c r="I7" s="24">
        <f t="shared" si="2"/>
        <v>30</v>
      </c>
      <c r="J7" s="23">
        <v>7</v>
      </c>
      <c r="K7" s="24">
        <f t="shared" si="3"/>
        <v>70</v>
      </c>
      <c r="L7" s="25">
        <f t="shared" ref="L7:L12" si="7">J7+H7</f>
        <v>10</v>
      </c>
      <c r="M7" s="23">
        <v>43</v>
      </c>
      <c r="N7" s="24">
        <f t="shared" si="4"/>
        <v>40.186915887850468</v>
      </c>
      <c r="O7" s="23">
        <v>64</v>
      </c>
      <c r="P7" s="26">
        <f t="shared" si="5"/>
        <v>59.813084112149525</v>
      </c>
      <c r="Q7" s="25">
        <f t="shared" ref="Q7:Q12" si="8">O7+M7</f>
        <v>107</v>
      </c>
    </row>
    <row r="8" spans="1:17" ht="15" customHeight="1">
      <c r="A8" s="21"/>
      <c r="B8" s="22" t="s">
        <v>11</v>
      </c>
      <c r="C8" s="23">
        <v>54</v>
      </c>
      <c r="D8" s="24">
        <f t="shared" si="0"/>
        <v>79.411764705882348</v>
      </c>
      <c r="E8" s="23">
        <v>14</v>
      </c>
      <c r="F8" s="24">
        <f t="shared" si="1"/>
        <v>20.588235294117645</v>
      </c>
      <c r="G8" s="25">
        <f t="shared" si="6"/>
        <v>68</v>
      </c>
      <c r="H8" s="23">
        <v>10</v>
      </c>
      <c r="I8" s="24">
        <f t="shared" si="2"/>
        <v>76.923076923076934</v>
      </c>
      <c r="J8" s="23">
        <v>3</v>
      </c>
      <c r="K8" s="24">
        <f t="shared" si="3"/>
        <v>23.076923076923077</v>
      </c>
      <c r="L8" s="25">
        <f t="shared" si="7"/>
        <v>13</v>
      </c>
      <c r="M8" s="23">
        <v>64</v>
      </c>
      <c r="N8" s="24">
        <f t="shared" si="4"/>
        <v>79.012345679012341</v>
      </c>
      <c r="O8" s="23">
        <v>17</v>
      </c>
      <c r="P8" s="26">
        <f t="shared" si="5"/>
        <v>20.987654320987652</v>
      </c>
      <c r="Q8" s="25">
        <f t="shared" si="8"/>
        <v>81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5.6016597510373449</v>
      </c>
      <c r="E9" s="23">
        <v>455</v>
      </c>
      <c r="F9" s="24">
        <f t="shared" si="1"/>
        <v>94.398340248962654</v>
      </c>
      <c r="G9" s="25">
        <f t="shared" si="6"/>
        <v>482</v>
      </c>
      <c r="H9" s="23">
        <v>7</v>
      </c>
      <c r="I9" s="24">
        <f t="shared" si="2"/>
        <v>35</v>
      </c>
      <c r="J9" s="23">
        <v>13</v>
      </c>
      <c r="K9" s="24">
        <f t="shared" si="3"/>
        <v>65</v>
      </c>
      <c r="L9" s="25">
        <f t="shared" si="7"/>
        <v>20</v>
      </c>
      <c r="M9" s="23">
        <v>34</v>
      </c>
      <c r="N9" s="24">
        <f t="shared" si="4"/>
        <v>6.7729083665338639</v>
      </c>
      <c r="O9" s="23">
        <v>468</v>
      </c>
      <c r="P9" s="26">
        <f t="shared" si="5"/>
        <v>93.227091633466131</v>
      </c>
      <c r="Q9" s="25">
        <f t="shared" si="8"/>
        <v>502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13</v>
      </c>
      <c r="F10" s="24">
        <f t="shared" si="1"/>
        <v>100</v>
      </c>
      <c r="G10" s="25">
        <f t="shared" si="6"/>
        <v>13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13</v>
      </c>
      <c r="P10" s="26">
        <f t="shared" si="5"/>
        <v>100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2995</v>
      </c>
      <c r="D12" s="34">
        <f t="shared" si="0"/>
        <v>61.097511219910238</v>
      </c>
      <c r="E12" s="33">
        <f>SUM(E5:E11)</f>
        <v>1907</v>
      </c>
      <c r="F12" s="34">
        <f t="shared" si="1"/>
        <v>38.902488780089762</v>
      </c>
      <c r="G12" s="35">
        <f t="shared" si="6"/>
        <v>4902</v>
      </c>
      <c r="H12" s="33">
        <f>SUM(H5:H11)</f>
        <v>358</v>
      </c>
      <c r="I12" s="34">
        <f t="shared" si="2"/>
        <v>57.928802588996767</v>
      </c>
      <c r="J12" s="33">
        <f>SUM(J5:J11)</f>
        <v>260</v>
      </c>
      <c r="K12" s="34">
        <f t="shared" si="3"/>
        <v>42.071197411003233</v>
      </c>
      <c r="L12" s="35">
        <f t="shared" si="7"/>
        <v>618</v>
      </c>
      <c r="M12" s="33">
        <f>SUM(M5:M11)</f>
        <v>3353</v>
      </c>
      <c r="N12" s="34">
        <f t="shared" si="4"/>
        <v>60.742753623188406</v>
      </c>
      <c r="O12" s="33">
        <f>SUM(O5:O11)</f>
        <v>2167</v>
      </c>
      <c r="P12" s="36">
        <f t="shared" si="5"/>
        <v>39.257246376811594</v>
      </c>
      <c r="Q12" s="35">
        <f t="shared" si="8"/>
        <v>5520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14.12.2011&amp;RAachen</oddHeader>
    <oddFooter>&amp;R&amp;10Tabelle 41.2 mw</oddFooter>
  </headerFooter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1884</v>
      </c>
      <c r="D5" s="24">
        <f t="shared" ref="D5:D12" si="0">IF(C5+E5&lt;&gt;0,100*(C5/(C5+E5)),".")</f>
        <v>61.168831168831176</v>
      </c>
      <c r="E5" s="23">
        <v>1196</v>
      </c>
      <c r="F5" s="24">
        <f t="shared" ref="F5:F12" si="1">IF(E5+C5&lt;&gt;0,100*(E5/(E5+C5)),".")</f>
        <v>38.831168831168831</v>
      </c>
      <c r="G5" s="25">
        <f>E5+C5</f>
        <v>3080</v>
      </c>
      <c r="H5" s="23">
        <v>234</v>
      </c>
      <c r="I5" s="24">
        <f t="shared" ref="I5:I12" si="2">IF(H5+J5&lt;&gt;0,100*(H5/(H5+J5)),".")</f>
        <v>57.635467980295566</v>
      </c>
      <c r="J5" s="23">
        <v>172</v>
      </c>
      <c r="K5" s="24">
        <f t="shared" ref="K5:K12" si="3">IF(J5+H5&lt;&gt;0,100*(J5/(J5+H5)),".")</f>
        <v>42.364532019704434</v>
      </c>
      <c r="L5" s="25">
        <f>J5+H5</f>
        <v>406</v>
      </c>
      <c r="M5" s="23">
        <v>2118</v>
      </c>
      <c r="N5" s="24">
        <f t="shared" ref="N5:N12" si="4">IF(M5+O5&lt;&gt;0,100*(M5/(M5+O5)),".")</f>
        <v>60.757314974182442</v>
      </c>
      <c r="O5" s="23">
        <v>1368</v>
      </c>
      <c r="P5" s="26">
        <f t="shared" ref="P5:P12" si="5">IF(O5+M5&lt;&gt;0,100*(O5/(O5+M5)),".")</f>
        <v>39.242685025817558</v>
      </c>
      <c r="Q5" s="25">
        <f>O5+M5</f>
        <v>3486</v>
      </c>
    </row>
    <row r="6" spans="1:17" ht="15" customHeight="1">
      <c r="A6" s="21"/>
      <c r="B6" s="22" t="s">
        <v>9</v>
      </c>
      <c r="C6" s="23">
        <v>730</v>
      </c>
      <c r="D6" s="24">
        <f t="shared" si="0"/>
        <v>75.257731958762889</v>
      </c>
      <c r="E6" s="23">
        <v>240</v>
      </c>
      <c r="F6" s="24">
        <f t="shared" si="1"/>
        <v>24.742268041237114</v>
      </c>
      <c r="G6" s="25">
        <f>E6+C6</f>
        <v>970</v>
      </c>
      <c r="H6" s="23">
        <v>142</v>
      </c>
      <c r="I6" s="24">
        <f t="shared" si="2"/>
        <v>63.963963963963963</v>
      </c>
      <c r="J6" s="23">
        <v>80</v>
      </c>
      <c r="K6" s="24">
        <f t="shared" si="3"/>
        <v>36.036036036036037</v>
      </c>
      <c r="L6" s="25">
        <f>J6+H6</f>
        <v>222</v>
      </c>
      <c r="M6" s="23">
        <v>872</v>
      </c>
      <c r="N6" s="24">
        <f t="shared" si="4"/>
        <v>73.154362416107389</v>
      </c>
      <c r="O6" s="23">
        <v>320</v>
      </c>
      <c r="P6" s="26">
        <f t="shared" si="5"/>
        <v>26.845637583892618</v>
      </c>
      <c r="Q6" s="25">
        <f>O6+M6</f>
        <v>1192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38.053097345132741</v>
      </c>
      <c r="E7" s="23">
        <v>70</v>
      </c>
      <c r="F7" s="24">
        <f t="shared" si="1"/>
        <v>61.946902654867252</v>
      </c>
      <c r="G7" s="25">
        <f t="shared" ref="G7:G12" si="6">E7+C7</f>
        <v>113</v>
      </c>
      <c r="H7" s="23">
        <v>2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2</v>
      </c>
      <c r="M7" s="23">
        <v>45</v>
      </c>
      <c r="N7" s="24">
        <f t="shared" si="4"/>
        <v>39.130434782608695</v>
      </c>
      <c r="O7" s="23">
        <v>70</v>
      </c>
      <c r="P7" s="26">
        <f t="shared" si="5"/>
        <v>60.869565217391312</v>
      </c>
      <c r="Q7" s="25">
        <f t="shared" ref="Q7:Q12" si="8">O7+M7</f>
        <v>115</v>
      </c>
    </row>
    <row r="8" spans="1:17" ht="15" customHeight="1">
      <c r="A8" s="21"/>
      <c r="B8" s="22" t="s">
        <v>11</v>
      </c>
      <c r="C8" s="23">
        <v>53</v>
      </c>
      <c r="D8" s="24">
        <f t="shared" si="0"/>
        <v>88.333333333333329</v>
      </c>
      <c r="E8" s="23">
        <v>7</v>
      </c>
      <c r="F8" s="24">
        <f t="shared" si="1"/>
        <v>11.666666666666666</v>
      </c>
      <c r="G8" s="25">
        <f t="shared" si="6"/>
        <v>60</v>
      </c>
      <c r="H8" s="23">
        <v>0</v>
      </c>
      <c r="I8" s="24">
        <f t="shared" si="2"/>
        <v>0</v>
      </c>
      <c r="J8" s="23">
        <v>1</v>
      </c>
      <c r="K8" s="24">
        <f t="shared" si="3"/>
        <v>100</v>
      </c>
      <c r="L8" s="25">
        <f t="shared" si="7"/>
        <v>1</v>
      </c>
      <c r="M8" s="23">
        <v>53</v>
      </c>
      <c r="N8" s="24">
        <f t="shared" si="4"/>
        <v>86.885245901639337</v>
      </c>
      <c r="O8" s="23">
        <v>8</v>
      </c>
      <c r="P8" s="26">
        <f t="shared" si="5"/>
        <v>13.114754098360656</v>
      </c>
      <c r="Q8" s="25">
        <f t="shared" si="8"/>
        <v>61</v>
      </c>
    </row>
    <row r="9" spans="1:17" ht="15" customHeight="1">
      <c r="A9" s="21"/>
      <c r="B9" s="22" t="s">
        <v>12</v>
      </c>
      <c r="C9" s="23">
        <v>29</v>
      </c>
      <c r="D9" s="24">
        <f t="shared" si="0"/>
        <v>6.4301552106430151</v>
      </c>
      <c r="E9" s="23">
        <v>422</v>
      </c>
      <c r="F9" s="24">
        <f t="shared" si="1"/>
        <v>93.569844789356978</v>
      </c>
      <c r="G9" s="25">
        <f t="shared" si="6"/>
        <v>451</v>
      </c>
      <c r="H9" s="23">
        <v>3</v>
      </c>
      <c r="I9" s="24">
        <f t="shared" si="2"/>
        <v>21.428571428571427</v>
      </c>
      <c r="J9" s="23">
        <v>11</v>
      </c>
      <c r="K9" s="24">
        <f t="shared" si="3"/>
        <v>78.571428571428569</v>
      </c>
      <c r="L9" s="25">
        <f t="shared" si="7"/>
        <v>14</v>
      </c>
      <c r="M9" s="23">
        <v>32</v>
      </c>
      <c r="N9" s="24">
        <f t="shared" si="4"/>
        <v>6.881720430107527</v>
      </c>
      <c r="O9" s="23">
        <v>433</v>
      </c>
      <c r="P9" s="26">
        <f t="shared" si="5"/>
        <v>93.118279569892465</v>
      </c>
      <c r="Q9" s="25">
        <f t="shared" si="8"/>
        <v>465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15</v>
      </c>
      <c r="E10" s="23">
        <v>17</v>
      </c>
      <c r="F10" s="24">
        <f t="shared" si="1"/>
        <v>85</v>
      </c>
      <c r="G10" s="25">
        <f t="shared" si="6"/>
        <v>20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3</v>
      </c>
      <c r="N10" s="24">
        <f t="shared" si="4"/>
        <v>14.285714285714285</v>
      </c>
      <c r="O10" s="23">
        <v>18</v>
      </c>
      <c r="P10" s="26">
        <f t="shared" si="5"/>
        <v>85.714285714285708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2742</v>
      </c>
      <c r="D12" s="34">
        <f t="shared" si="0"/>
        <v>58.414997869620791</v>
      </c>
      <c r="E12" s="33">
        <f>SUM(E5:E11)</f>
        <v>1952</v>
      </c>
      <c r="F12" s="34">
        <f t="shared" si="1"/>
        <v>41.585002130379209</v>
      </c>
      <c r="G12" s="35">
        <f t="shared" si="6"/>
        <v>4694</v>
      </c>
      <c r="H12" s="33">
        <f>SUM(H5:H11)</f>
        <v>381</v>
      </c>
      <c r="I12" s="34">
        <f t="shared" si="2"/>
        <v>58.978328173374614</v>
      </c>
      <c r="J12" s="33">
        <f>SUM(J5:J11)</f>
        <v>265</v>
      </c>
      <c r="K12" s="34">
        <f t="shared" si="3"/>
        <v>41.021671826625386</v>
      </c>
      <c r="L12" s="35">
        <f t="shared" si="7"/>
        <v>646</v>
      </c>
      <c r="M12" s="33">
        <f>SUM(M5:M11)</f>
        <v>3123</v>
      </c>
      <c r="N12" s="34">
        <f t="shared" si="4"/>
        <v>58.483146067415724</v>
      </c>
      <c r="O12" s="33">
        <f>SUM(O5:O11)</f>
        <v>2217</v>
      </c>
      <c r="P12" s="36">
        <f t="shared" si="5"/>
        <v>41.516853932584269</v>
      </c>
      <c r="Q12" s="35">
        <f t="shared" si="8"/>
        <v>5340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14.12.2011&amp;RDortmund</oddHeader>
    <oddFooter>&amp;R&amp;10Tabelle 41.2 mw</oddFooter>
  </headerFooter>
  <legacyDrawing r:id="rId2"/>
  <oleObjects>
    <oleObject progId="Word.Document.8" shapeId="11265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573</v>
      </c>
      <c r="D5" s="24">
        <f t="shared" ref="D5:D12" si="0">IF(C5+E5&lt;&gt;0,100*(C5/(C5+E5)),".")</f>
        <v>66.319444444444443</v>
      </c>
      <c r="E5" s="23">
        <v>291</v>
      </c>
      <c r="F5" s="24">
        <f t="shared" ref="F5:F12" si="1">IF(E5+C5&lt;&gt;0,100*(E5/(E5+C5)),".")</f>
        <v>33.680555555555557</v>
      </c>
      <c r="G5" s="25">
        <f>E5+C5</f>
        <v>864</v>
      </c>
      <c r="H5" s="23">
        <v>46</v>
      </c>
      <c r="I5" s="24">
        <f t="shared" ref="I5:I12" si="2">IF(H5+J5&lt;&gt;0,100*(H5/(H5+J5)),".")</f>
        <v>54.761904761904766</v>
      </c>
      <c r="J5" s="23">
        <v>38</v>
      </c>
      <c r="K5" s="24">
        <f t="shared" ref="K5:K12" si="3">IF(J5+H5&lt;&gt;0,100*(J5/(J5+H5)),".")</f>
        <v>45.238095238095241</v>
      </c>
      <c r="L5" s="25">
        <f>J5+H5</f>
        <v>84</v>
      </c>
      <c r="M5" s="23">
        <v>619</v>
      </c>
      <c r="N5" s="24">
        <f t="shared" ref="N5:N12" si="4">IF(M5+O5&lt;&gt;0,100*(M5/(M5+O5)),".")</f>
        <v>65.295358649789023</v>
      </c>
      <c r="O5" s="23">
        <v>329</v>
      </c>
      <c r="P5" s="26">
        <f t="shared" ref="P5:P12" si="5">IF(O5+M5&lt;&gt;0,100*(O5/(O5+M5)),".")</f>
        <v>34.70464135021097</v>
      </c>
      <c r="Q5" s="25">
        <f>O5+M5</f>
        <v>948</v>
      </c>
    </row>
    <row r="6" spans="1:17" ht="15" customHeight="1">
      <c r="A6" s="21"/>
      <c r="B6" s="22" t="s">
        <v>9</v>
      </c>
      <c r="C6" s="23">
        <v>280</v>
      </c>
      <c r="D6" s="24">
        <f t="shared" si="0"/>
        <v>82.595870206489678</v>
      </c>
      <c r="E6" s="23">
        <v>59</v>
      </c>
      <c r="F6" s="24">
        <f t="shared" si="1"/>
        <v>17.404129793510325</v>
      </c>
      <c r="G6" s="25">
        <f>E6+C6</f>
        <v>339</v>
      </c>
      <c r="H6" s="23">
        <v>52</v>
      </c>
      <c r="I6" s="24">
        <f t="shared" si="2"/>
        <v>72.222222222222214</v>
      </c>
      <c r="J6" s="23">
        <v>20</v>
      </c>
      <c r="K6" s="24">
        <f t="shared" si="3"/>
        <v>27.777777777777779</v>
      </c>
      <c r="L6" s="25">
        <f>J6+H6</f>
        <v>72</v>
      </c>
      <c r="M6" s="23">
        <v>332</v>
      </c>
      <c r="N6" s="24">
        <f t="shared" si="4"/>
        <v>80.778588807785894</v>
      </c>
      <c r="O6" s="23">
        <v>79</v>
      </c>
      <c r="P6" s="26">
        <f t="shared" si="5"/>
        <v>19.221411192214109</v>
      </c>
      <c r="Q6" s="25">
        <f>O6+M6</f>
        <v>411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58.82352941176471</v>
      </c>
      <c r="E7" s="23">
        <v>7</v>
      </c>
      <c r="F7" s="24">
        <f t="shared" si="1"/>
        <v>41.17647058823529</v>
      </c>
      <c r="G7" s="25">
        <f t="shared" ref="G7:G12" si="6">E7+C7</f>
        <v>17</v>
      </c>
      <c r="H7" s="23">
        <v>0</v>
      </c>
      <c r="I7" s="24">
        <f t="shared" si="2"/>
        <v>0</v>
      </c>
      <c r="J7" s="23">
        <v>5</v>
      </c>
      <c r="K7" s="24">
        <f t="shared" si="3"/>
        <v>100</v>
      </c>
      <c r="L7" s="25">
        <f t="shared" ref="L7:L12" si="7">J7+H7</f>
        <v>5</v>
      </c>
      <c r="M7" s="23">
        <v>10</v>
      </c>
      <c r="N7" s="24">
        <f t="shared" si="4"/>
        <v>45.454545454545453</v>
      </c>
      <c r="O7" s="23">
        <v>12</v>
      </c>
      <c r="P7" s="26">
        <f t="shared" si="5"/>
        <v>54.54545454545454</v>
      </c>
      <c r="Q7" s="25">
        <f t="shared" ref="Q7:Q12" si="8">O7+M7</f>
        <v>22</v>
      </c>
    </row>
    <row r="8" spans="1:17" ht="15" customHeight="1">
      <c r="A8" s="21"/>
      <c r="B8" s="22" t="s">
        <v>11</v>
      </c>
      <c r="C8" s="23">
        <v>29</v>
      </c>
      <c r="D8" s="24">
        <f t="shared" si="0"/>
        <v>87.878787878787875</v>
      </c>
      <c r="E8" s="23">
        <v>4</v>
      </c>
      <c r="F8" s="24">
        <f t="shared" si="1"/>
        <v>12.121212121212121</v>
      </c>
      <c r="G8" s="25">
        <f t="shared" si="6"/>
        <v>33</v>
      </c>
      <c r="H8" s="23">
        <v>5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5</v>
      </c>
      <c r="M8" s="23">
        <v>34</v>
      </c>
      <c r="N8" s="24">
        <f t="shared" si="4"/>
        <v>89.473684210526315</v>
      </c>
      <c r="O8" s="23">
        <v>4</v>
      </c>
      <c r="P8" s="26">
        <f t="shared" si="5"/>
        <v>10.526315789473683</v>
      </c>
      <c r="Q8" s="25">
        <f t="shared" si="8"/>
        <v>38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2.7272727272727271</v>
      </c>
      <c r="E9" s="23">
        <v>107</v>
      </c>
      <c r="F9" s="24">
        <f t="shared" si="1"/>
        <v>97.27272727272728</v>
      </c>
      <c r="G9" s="25">
        <f t="shared" si="6"/>
        <v>110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3</v>
      </c>
      <c r="N9" s="24">
        <f t="shared" si="4"/>
        <v>2.6315789473684208</v>
      </c>
      <c r="O9" s="23">
        <v>111</v>
      </c>
      <c r="P9" s="26">
        <f t="shared" si="5"/>
        <v>97.368421052631575</v>
      </c>
      <c r="Q9" s="25">
        <f t="shared" si="8"/>
        <v>114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</v>
      </c>
      <c r="F10" s="24">
        <f t="shared" si="1"/>
        <v>100</v>
      </c>
      <c r="G10" s="25">
        <f t="shared" si="6"/>
        <v>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</v>
      </c>
      <c r="P10" s="26">
        <f t="shared" si="5"/>
        <v>100</v>
      </c>
      <c r="Q10" s="25">
        <f t="shared" si="8"/>
        <v>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895</v>
      </c>
      <c r="D12" s="34">
        <f t="shared" si="0"/>
        <v>65.615835777126094</v>
      </c>
      <c r="E12" s="33">
        <f>SUM(E5:E11)</f>
        <v>469</v>
      </c>
      <c r="F12" s="34">
        <f t="shared" si="1"/>
        <v>34.384164222873906</v>
      </c>
      <c r="G12" s="35">
        <f t="shared" si="6"/>
        <v>1364</v>
      </c>
      <c r="H12" s="33">
        <f>SUM(H5:H11)</f>
        <v>103</v>
      </c>
      <c r="I12" s="34">
        <f t="shared" si="2"/>
        <v>60.588235294117645</v>
      </c>
      <c r="J12" s="33">
        <f>SUM(J5:J11)</f>
        <v>67</v>
      </c>
      <c r="K12" s="34">
        <f t="shared" si="3"/>
        <v>39.411764705882355</v>
      </c>
      <c r="L12" s="35">
        <f t="shared" si="7"/>
        <v>170</v>
      </c>
      <c r="M12" s="33">
        <f>SUM(M5:M11)</f>
        <v>998</v>
      </c>
      <c r="N12" s="34">
        <f t="shared" si="4"/>
        <v>65.05867014341591</v>
      </c>
      <c r="O12" s="33">
        <f>SUM(O5:O11)</f>
        <v>536</v>
      </c>
      <c r="P12" s="36">
        <f t="shared" si="5"/>
        <v>34.94132985658409</v>
      </c>
      <c r="Q12" s="35">
        <f t="shared" si="8"/>
        <v>1534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14.12.2011&amp;RDüren</oddHeader>
    <oddFooter>&amp;R&amp;10Tabelle 41.2 mw</oddFooter>
  </headerFooter>
  <legacyDrawing r:id="rId2"/>
  <oleObjects>
    <oleObject progId="Word.Document.8" shapeId="12289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2199</v>
      </c>
      <c r="D5" s="24">
        <f t="shared" ref="D5:D12" si="0">IF(C5+E5&lt;&gt;0,100*(C5/(C5+E5)),".")</f>
        <v>58.655641504401181</v>
      </c>
      <c r="E5" s="23">
        <v>1550</v>
      </c>
      <c r="F5" s="24">
        <f t="shared" ref="F5:F12" si="1">IF(E5+C5&lt;&gt;0,100*(E5/(E5+C5)),".")</f>
        <v>41.344358495598826</v>
      </c>
      <c r="G5" s="25">
        <f>E5+C5</f>
        <v>3749</v>
      </c>
      <c r="H5" s="23">
        <v>698</v>
      </c>
      <c r="I5" s="24">
        <f t="shared" ref="I5:I12" si="2">IF(H5+J5&lt;&gt;0,100*(H5/(H5+J5)),".")</f>
        <v>49.224259520451341</v>
      </c>
      <c r="J5" s="23">
        <v>720</v>
      </c>
      <c r="K5" s="24">
        <f t="shared" ref="K5:K12" si="3">IF(J5+H5&lt;&gt;0,100*(J5/(J5+H5)),".")</f>
        <v>50.775740479548659</v>
      </c>
      <c r="L5" s="25">
        <f>J5+H5</f>
        <v>1418</v>
      </c>
      <c r="M5" s="23">
        <v>2897</v>
      </c>
      <c r="N5" s="24">
        <f t="shared" ref="N5:N12" si="4">IF(M5+O5&lt;&gt;0,100*(M5/(M5+O5)),".")</f>
        <v>56.067350493516543</v>
      </c>
      <c r="O5" s="23">
        <v>2270</v>
      </c>
      <c r="P5" s="26">
        <f t="shared" ref="P5:P12" si="5">IF(O5+M5&lt;&gt;0,100*(O5/(O5+M5)),".")</f>
        <v>43.93264950648345</v>
      </c>
      <c r="Q5" s="25">
        <f>O5+M5</f>
        <v>5167</v>
      </c>
    </row>
    <row r="6" spans="1:17" ht="15" customHeight="1">
      <c r="A6" s="21"/>
      <c r="B6" s="22" t="s">
        <v>9</v>
      </c>
      <c r="C6" s="23">
        <v>960</v>
      </c>
      <c r="D6" s="24">
        <f t="shared" si="0"/>
        <v>73.903002309468818</v>
      </c>
      <c r="E6" s="23">
        <v>339</v>
      </c>
      <c r="F6" s="24">
        <f t="shared" si="1"/>
        <v>26.096997690531175</v>
      </c>
      <c r="G6" s="25">
        <f>E6+C6</f>
        <v>1299</v>
      </c>
      <c r="H6" s="23">
        <v>95</v>
      </c>
      <c r="I6" s="24">
        <f t="shared" si="2"/>
        <v>73.643410852713174</v>
      </c>
      <c r="J6" s="23">
        <v>34</v>
      </c>
      <c r="K6" s="24">
        <f t="shared" si="3"/>
        <v>26.356589147286826</v>
      </c>
      <c r="L6" s="25">
        <f>J6+H6</f>
        <v>129</v>
      </c>
      <c r="M6" s="23">
        <v>1055</v>
      </c>
      <c r="N6" s="24">
        <f t="shared" si="4"/>
        <v>73.879551820728295</v>
      </c>
      <c r="O6" s="23">
        <v>373</v>
      </c>
      <c r="P6" s="26">
        <f t="shared" si="5"/>
        <v>26.120448179271712</v>
      </c>
      <c r="Q6" s="25">
        <f>O6+M6</f>
        <v>1428</v>
      </c>
    </row>
    <row r="7" spans="1:17" ht="15" customHeight="1">
      <c r="A7" s="21"/>
      <c r="B7" s="22" t="s">
        <v>10</v>
      </c>
      <c r="C7" s="23">
        <v>73</v>
      </c>
      <c r="D7" s="24">
        <f t="shared" si="0"/>
        <v>44.242424242424242</v>
      </c>
      <c r="E7" s="23">
        <v>92</v>
      </c>
      <c r="F7" s="24">
        <f t="shared" si="1"/>
        <v>55.757575757575765</v>
      </c>
      <c r="G7" s="25">
        <f t="shared" ref="G7:G12" si="6">E7+C7</f>
        <v>165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73</v>
      </c>
      <c r="N7" s="24">
        <f t="shared" si="4"/>
        <v>44.242424242424242</v>
      </c>
      <c r="O7" s="23">
        <v>92</v>
      </c>
      <c r="P7" s="26">
        <f t="shared" si="5"/>
        <v>55.757575757575765</v>
      </c>
      <c r="Q7" s="25">
        <f t="shared" ref="Q7:Q12" si="8">O7+M7</f>
        <v>165</v>
      </c>
    </row>
    <row r="8" spans="1:17" ht="15" customHeight="1">
      <c r="A8" s="21"/>
      <c r="B8" s="22" t="s">
        <v>11</v>
      </c>
      <c r="C8" s="23">
        <v>50</v>
      </c>
      <c r="D8" s="24">
        <f t="shared" si="0"/>
        <v>70.422535211267601</v>
      </c>
      <c r="E8" s="23">
        <v>21</v>
      </c>
      <c r="F8" s="24">
        <f t="shared" si="1"/>
        <v>29.577464788732392</v>
      </c>
      <c r="G8" s="25">
        <f t="shared" si="6"/>
        <v>71</v>
      </c>
      <c r="H8" s="23">
        <v>7</v>
      </c>
      <c r="I8" s="24">
        <f t="shared" si="2"/>
        <v>50</v>
      </c>
      <c r="J8" s="23">
        <v>7</v>
      </c>
      <c r="K8" s="24">
        <f t="shared" si="3"/>
        <v>50</v>
      </c>
      <c r="L8" s="25">
        <f t="shared" si="7"/>
        <v>14</v>
      </c>
      <c r="M8" s="23">
        <v>57</v>
      </c>
      <c r="N8" s="24">
        <f t="shared" si="4"/>
        <v>67.058823529411754</v>
      </c>
      <c r="O8" s="23">
        <v>28</v>
      </c>
      <c r="P8" s="26">
        <f t="shared" si="5"/>
        <v>32.941176470588232</v>
      </c>
      <c r="Q8" s="25">
        <f t="shared" si="8"/>
        <v>85</v>
      </c>
    </row>
    <row r="9" spans="1:17" ht="15" customHeight="1">
      <c r="A9" s="21"/>
      <c r="B9" s="22" t="s">
        <v>12</v>
      </c>
      <c r="C9" s="23">
        <v>35</v>
      </c>
      <c r="D9" s="24">
        <f t="shared" si="0"/>
        <v>5.636070853462158</v>
      </c>
      <c r="E9" s="23">
        <v>586</v>
      </c>
      <c r="F9" s="24">
        <f t="shared" si="1"/>
        <v>94.363929146537842</v>
      </c>
      <c r="G9" s="25">
        <f t="shared" si="6"/>
        <v>621</v>
      </c>
      <c r="H9" s="23">
        <v>14</v>
      </c>
      <c r="I9" s="24">
        <f t="shared" si="2"/>
        <v>20.588235294117645</v>
      </c>
      <c r="J9" s="23">
        <v>54</v>
      </c>
      <c r="K9" s="24">
        <f t="shared" si="3"/>
        <v>79.411764705882348</v>
      </c>
      <c r="L9" s="25">
        <f t="shared" si="7"/>
        <v>68</v>
      </c>
      <c r="M9" s="23">
        <v>49</v>
      </c>
      <c r="N9" s="24">
        <f t="shared" si="4"/>
        <v>7.1117561683599426</v>
      </c>
      <c r="O9" s="23">
        <v>640</v>
      </c>
      <c r="P9" s="26">
        <f t="shared" si="5"/>
        <v>92.888243831640054</v>
      </c>
      <c r="Q9" s="25">
        <f t="shared" si="8"/>
        <v>689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14</v>
      </c>
      <c r="F10" s="24">
        <f t="shared" si="1"/>
        <v>100</v>
      </c>
      <c r="G10" s="25">
        <f t="shared" si="6"/>
        <v>14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0</v>
      </c>
      <c r="N10" s="24">
        <f t="shared" si="4"/>
        <v>0</v>
      </c>
      <c r="O10" s="23">
        <v>15</v>
      </c>
      <c r="P10" s="26">
        <f t="shared" si="5"/>
        <v>100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3317</v>
      </c>
      <c r="D12" s="34">
        <f t="shared" si="0"/>
        <v>56.039871599932425</v>
      </c>
      <c r="E12" s="33">
        <f>SUM(E5:E11)</f>
        <v>2602</v>
      </c>
      <c r="F12" s="34">
        <f t="shared" si="1"/>
        <v>43.960128400067575</v>
      </c>
      <c r="G12" s="35">
        <f t="shared" si="6"/>
        <v>5919</v>
      </c>
      <c r="H12" s="33">
        <f>SUM(H5:H11)</f>
        <v>814</v>
      </c>
      <c r="I12" s="34">
        <f t="shared" si="2"/>
        <v>49.938650306748464</v>
      </c>
      <c r="J12" s="33">
        <f>SUM(J5:J11)</f>
        <v>816</v>
      </c>
      <c r="K12" s="34">
        <f t="shared" si="3"/>
        <v>50.061349693251536</v>
      </c>
      <c r="L12" s="35">
        <f t="shared" si="7"/>
        <v>1630</v>
      </c>
      <c r="M12" s="33">
        <f>SUM(M5:M11)</f>
        <v>4131</v>
      </c>
      <c r="N12" s="34">
        <f t="shared" si="4"/>
        <v>54.722479798648827</v>
      </c>
      <c r="O12" s="33">
        <f>SUM(O5:O11)</f>
        <v>3418</v>
      </c>
      <c r="P12" s="36">
        <f t="shared" si="5"/>
        <v>45.277520201351173</v>
      </c>
      <c r="Q12" s="35">
        <f t="shared" si="8"/>
        <v>7549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14.12.2011&amp;RDüsseldorf</oddHeader>
    <oddFooter>&amp;R&amp;10Tabelle 41.2 mw</oddFooter>
  </headerFooter>
  <legacyDrawing r:id="rId2"/>
  <oleObjects>
    <oleObject progId="Word.Document.8" shapeId="13313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1342</v>
      </c>
      <c r="D5" s="24">
        <f t="shared" ref="D5:D12" si="0">IF(C5+E5&lt;&gt;0,100*(C5/(C5+E5)),".")</f>
        <v>66.567460317460316</v>
      </c>
      <c r="E5" s="23">
        <v>674</v>
      </c>
      <c r="F5" s="24">
        <f t="shared" ref="F5:F12" si="1">IF(E5+C5&lt;&gt;0,100*(E5/(E5+C5)),".")</f>
        <v>33.432539682539684</v>
      </c>
      <c r="G5" s="25">
        <f>E5+C5</f>
        <v>2016</v>
      </c>
      <c r="H5" s="23">
        <v>262</v>
      </c>
      <c r="I5" s="24">
        <f t="shared" ref="I5:I12" si="2">IF(H5+J5&lt;&gt;0,100*(H5/(H5+J5)),".")</f>
        <v>55.508474576271183</v>
      </c>
      <c r="J5" s="23">
        <v>210</v>
      </c>
      <c r="K5" s="24">
        <f t="shared" ref="K5:K12" si="3">IF(J5+H5&lt;&gt;0,100*(J5/(J5+H5)),".")</f>
        <v>44.49152542372881</v>
      </c>
      <c r="L5" s="25">
        <f>J5+H5</f>
        <v>472</v>
      </c>
      <c r="M5" s="23">
        <v>1604</v>
      </c>
      <c r="N5" s="24">
        <f t="shared" ref="N5:N12" si="4">IF(M5+O5&lt;&gt;0,100*(M5/(M5+O5)),".")</f>
        <v>64.469453376205792</v>
      </c>
      <c r="O5" s="23">
        <v>884</v>
      </c>
      <c r="P5" s="26">
        <f t="shared" ref="P5:P12" si="5">IF(O5+M5&lt;&gt;0,100*(O5/(O5+M5)),".")</f>
        <v>35.530546623794216</v>
      </c>
      <c r="Q5" s="25">
        <f>O5+M5</f>
        <v>2488</v>
      </c>
    </row>
    <row r="6" spans="1:17" ht="15" customHeight="1">
      <c r="A6" s="21"/>
      <c r="B6" s="22" t="s">
        <v>9</v>
      </c>
      <c r="C6" s="23">
        <v>382</v>
      </c>
      <c r="D6" s="24">
        <f t="shared" si="0"/>
        <v>76.706827309236942</v>
      </c>
      <c r="E6" s="23">
        <v>116</v>
      </c>
      <c r="F6" s="24">
        <f t="shared" si="1"/>
        <v>23.293172690763054</v>
      </c>
      <c r="G6" s="25">
        <f>E6+C6</f>
        <v>498</v>
      </c>
      <c r="H6" s="23">
        <v>43</v>
      </c>
      <c r="I6" s="24">
        <f t="shared" si="2"/>
        <v>78.181818181818187</v>
      </c>
      <c r="J6" s="23">
        <v>12</v>
      </c>
      <c r="K6" s="24">
        <f t="shared" si="3"/>
        <v>21.818181818181817</v>
      </c>
      <c r="L6" s="25">
        <f>J6+H6</f>
        <v>55</v>
      </c>
      <c r="M6" s="23">
        <v>425</v>
      </c>
      <c r="N6" s="24">
        <f t="shared" si="4"/>
        <v>76.853526220614839</v>
      </c>
      <c r="O6" s="23">
        <v>128</v>
      </c>
      <c r="P6" s="26">
        <f t="shared" si="5"/>
        <v>23.146473779385172</v>
      </c>
      <c r="Q6" s="25">
        <f>O6+M6</f>
        <v>553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32.53012048192771</v>
      </c>
      <c r="E7" s="23">
        <v>56</v>
      </c>
      <c r="F7" s="24">
        <f t="shared" si="1"/>
        <v>67.46987951807229</v>
      </c>
      <c r="G7" s="25">
        <f t="shared" ref="G7:G12" si="6">E7+C7</f>
        <v>83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27</v>
      </c>
      <c r="N7" s="24">
        <f t="shared" si="4"/>
        <v>32.53012048192771</v>
      </c>
      <c r="O7" s="23">
        <v>56</v>
      </c>
      <c r="P7" s="26">
        <f t="shared" si="5"/>
        <v>67.46987951807229</v>
      </c>
      <c r="Q7" s="25">
        <f t="shared" ref="Q7:Q12" si="8">O7+M7</f>
        <v>83</v>
      </c>
    </row>
    <row r="8" spans="1:17" ht="15" customHeight="1">
      <c r="A8" s="21"/>
      <c r="B8" s="22" t="s">
        <v>11</v>
      </c>
      <c r="C8" s="23">
        <v>29</v>
      </c>
      <c r="D8" s="24">
        <f t="shared" si="0"/>
        <v>90.625</v>
      </c>
      <c r="E8" s="23">
        <v>3</v>
      </c>
      <c r="F8" s="24">
        <f t="shared" si="1"/>
        <v>9.375</v>
      </c>
      <c r="G8" s="25">
        <f t="shared" si="6"/>
        <v>32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29</v>
      </c>
      <c r="N8" s="24">
        <f t="shared" si="4"/>
        <v>90.625</v>
      </c>
      <c r="O8" s="23">
        <v>3</v>
      </c>
      <c r="P8" s="26">
        <f t="shared" si="5"/>
        <v>9.375</v>
      </c>
      <c r="Q8" s="25">
        <f t="shared" si="8"/>
        <v>32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3.278688524590164</v>
      </c>
      <c r="E9" s="23">
        <v>236</v>
      </c>
      <c r="F9" s="24">
        <f t="shared" si="1"/>
        <v>96.721311475409834</v>
      </c>
      <c r="G9" s="25">
        <f t="shared" si="6"/>
        <v>244</v>
      </c>
      <c r="H9" s="23">
        <v>8</v>
      </c>
      <c r="I9" s="24">
        <f t="shared" si="2"/>
        <v>47.058823529411761</v>
      </c>
      <c r="J9" s="23">
        <v>9</v>
      </c>
      <c r="K9" s="24">
        <f t="shared" si="3"/>
        <v>52.941176470588239</v>
      </c>
      <c r="L9" s="25">
        <f t="shared" si="7"/>
        <v>17</v>
      </c>
      <c r="M9" s="23">
        <v>16</v>
      </c>
      <c r="N9" s="24">
        <f t="shared" si="4"/>
        <v>6.1302681992337158</v>
      </c>
      <c r="O9" s="23">
        <v>245</v>
      </c>
      <c r="P9" s="26">
        <f t="shared" si="5"/>
        <v>93.869731800766289</v>
      </c>
      <c r="Q9" s="25">
        <f t="shared" si="8"/>
        <v>261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25</v>
      </c>
      <c r="E10" s="23">
        <v>6</v>
      </c>
      <c r="F10" s="24">
        <f t="shared" si="1"/>
        <v>75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25</v>
      </c>
      <c r="O10" s="23">
        <v>6</v>
      </c>
      <c r="P10" s="26">
        <f t="shared" si="5"/>
        <v>75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1790</v>
      </c>
      <c r="D12" s="34">
        <f t="shared" si="0"/>
        <v>62.131204442901769</v>
      </c>
      <c r="E12" s="33">
        <f>SUM(E5:E11)</f>
        <v>1091</v>
      </c>
      <c r="F12" s="34">
        <f t="shared" si="1"/>
        <v>37.868795557098231</v>
      </c>
      <c r="G12" s="35">
        <f t="shared" si="6"/>
        <v>2881</v>
      </c>
      <c r="H12" s="33">
        <f>SUM(H5:H11)</f>
        <v>313</v>
      </c>
      <c r="I12" s="34">
        <f t="shared" si="2"/>
        <v>57.536764705882348</v>
      </c>
      <c r="J12" s="33">
        <f>SUM(J5:J11)</f>
        <v>231</v>
      </c>
      <c r="K12" s="34">
        <f t="shared" si="3"/>
        <v>42.463235294117645</v>
      </c>
      <c r="L12" s="35">
        <f t="shared" si="7"/>
        <v>544</v>
      </c>
      <c r="M12" s="33">
        <f>SUM(M5:M11)</f>
        <v>2103</v>
      </c>
      <c r="N12" s="34">
        <f t="shared" si="4"/>
        <v>61.401459854014597</v>
      </c>
      <c r="O12" s="33">
        <f>SUM(O5:O11)</f>
        <v>1322</v>
      </c>
      <c r="P12" s="36">
        <f t="shared" si="5"/>
        <v>38.598540145985396</v>
      </c>
      <c r="Q12" s="35">
        <f t="shared" si="8"/>
        <v>3425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14.12.2011&amp;RDuisburg</oddHeader>
    <oddFooter>&amp;R&amp;10Tabelle 41.2 mw</oddFooter>
  </headerFooter>
  <legacyDrawing r:id="rId2"/>
  <oleObjects>
    <oleObject progId="Word.Document.8" shapeId="14337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1526</v>
      </c>
      <c r="D5" s="24">
        <f t="shared" ref="D5:D12" si="0">IF(C5+E5&lt;&gt;0,100*(C5/(C5+E5)),".")</f>
        <v>58.311043179212838</v>
      </c>
      <c r="E5" s="23">
        <v>1091</v>
      </c>
      <c r="F5" s="24">
        <f t="shared" ref="F5:F12" si="1">IF(E5+C5&lt;&gt;0,100*(E5/(E5+C5)),".")</f>
        <v>41.688956820787162</v>
      </c>
      <c r="G5" s="25">
        <f>E5+C5</f>
        <v>2617</v>
      </c>
      <c r="H5" s="23">
        <v>188</v>
      </c>
      <c r="I5" s="24">
        <f t="shared" ref="I5:I12" si="2">IF(H5+J5&lt;&gt;0,100*(H5/(H5+J5)),".")</f>
        <v>53.868194842406879</v>
      </c>
      <c r="J5" s="23">
        <v>161</v>
      </c>
      <c r="K5" s="24">
        <f t="shared" ref="K5:K12" si="3">IF(J5+H5&lt;&gt;0,100*(J5/(J5+H5)),".")</f>
        <v>46.131805157593128</v>
      </c>
      <c r="L5" s="25">
        <f>J5+H5</f>
        <v>349</v>
      </c>
      <c r="M5" s="23">
        <v>1714</v>
      </c>
      <c r="N5" s="24">
        <f t="shared" ref="N5:N12" si="4">IF(M5+O5&lt;&gt;0,100*(M5/(M5+O5)),".")</f>
        <v>57.788267026298044</v>
      </c>
      <c r="O5" s="23">
        <v>1252</v>
      </c>
      <c r="P5" s="26">
        <f t="shared" ref="P5:P12" si="5">IF(O5+M5&lt;&gt;0,100*(O5/(O5+M5)),".")</f>
        <v>42.211732973701956</v>
      </c>
      <c r="Q5" s="25">
        <f>O5+M5</f>
        <v>2966</v>
      </c>
    </row>
    <row r="6" spans="1:17" ht="15" customHeight="1">
      <c r="A6" s="21"/>
      <c r="B6" s="22" t="s">
        <v>9</v>
      </c>
      <c r="C6" s="23">
        <v>468</v>
      </c>
      <c r="D6" s="24">
        <f t="shared" si="0"/>
        <v>72.89719626168224</v>
      </c>
      <c r="E6" s="23">
        <v>174</v>
      </c>
      <c r="F6" s="24">
        <f t="shared" si="1"/>
        <v>27.102803738317753</v>
      </c>
      <c r="G6" s="25">
        <f>E6+C6</f>
        <v>642</v>
      </c>
      <c r="H6" s="23">
        <v>47</v>
      </c>
      <c r="I6" s="24">
        <f t="shared" si="2"/>
        <v>77.049180327868854</v>
      </c>
      <c r="J6" s="23">
        <v>14</v>
      </c>
      <c r="K6" s="24">
        <f t="shared" si="3"/>
        <v>22.950819672131146</v>
      </c>
      <c r="L6" s="25">
        <f>J6+H6</f>
        <v>61</v>
      </c>
      <c r="M6" s="23">
        <v>515</v>
      </c>
      <c r="N6" s="24">
        <f t="shared" si="4"/>
        <v>73.257467994310105</v>
      </c>
      <c r="O6" s="23">
        <v>188</v>
      </c>
      <c r="P6" s="26">
        <f t="shared" si="5"/>
        <v>26.742532005689903</v>
      </c>
      <c r="Q6" s="25">
        <f>O6+M6</f>
        <v>703</v>
      </c>
    </row>
    <row r="7" spans="1:17" ht="15" customHeight="1">
      <c r="A7" s="21"/>
      <c r="B7" s="22" t="s">
        <v>10</v>
      </c>
      <c r="C7" s="23">
        <v>26</v>
      </c>
      <c r="D7" s="24">
        <f t="shared" si="0"/>
        <v>35.135135135135137</v>
      </c>
      <c r="E7" s="23">
        <v>48</v>
      </c>
      <c r="F7" s="24">
        <f t="shared" si="1"/>
        <v>64.86486486486487</v>
      </c>
      <c r="G7" s="25">
        <f t="shared" ref="G7:G12" si="6">E7+C7</f>
        <v>74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26</v>
      </c>
      <c r="N7" s="24">
        <f t="shared" si="4"/>
        <v>35.135135135135137</v>
      </c>
      <c r="O7" s="23">
        <v>48</v>
      </c>
      <c r="P7" s="26">
        <f t="shared" si="5"/>
        <v>64.86486486486487</v>
      </c>
      <c r="Q7" s="25">
        <f t="shared" ref="Q7:Q12" si="8">O7+M7</f>
        <v>74</v>
      </c>
    </row>
    <row r="8" spans="1:17" ht="15" customHeight="1">
      <c r="A8" s="21"/>
      <c r="B8" s="22" t="s">
        <v>11</v>
      </c>
      <c r="C8" s="23">
        <v>80</v>
      </c>
      <c r="D8" s="24">
        <f t="shared" si="0"/>
        <v>91.954022988505741</v>
      </c>
      <c r="E8" s="23">
        <v>7</v>
      </c>
      <c r="F8" s="24">
        <f t="shared" si="1"/>
        <v>8.0459770114942533</v>
      </c>
      <c r="G8" s="25">
        <f t="shared" si="6"/>
        <v>87</v>
      </c>
      <c r="H8" s="23">
        <v>4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4</v>
      </c>
      <c r="M8" s="23">
        <v>84</v>
      </c>
      <c r="N8" s="24">
        <f t="shared" si="4"/>
        <v>92.307692307692307</v>
      </c>
      <c r="O8" s="23">
        <v>7</v>
      </c>
      <c r="P8" s="26">
        <f t="shared" si="5"/>
        <v>7.6923076923076925</v>
      </c>
      <c r="Q8" s="25">
        <f t="shared" si="8"/>
        <v>91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7.1808510638297882</v>
      </c>
      <c r="E9" s="23">
        <v>349</v>
      </c>
      <c r="F9" s="24">
        <f t="shared" si="1"/>
        <v>92.819148936170208</v>
      </c>
      <c r="G9" s="25">
        <f t="shared" si="6"/>
        <v>376</v>
      </c>
      <c r="H9" s="23">
        <v>4</v>
      </c>
      <c r="I9" s="24">
        <f t="shared" si="2"/>
        <v>17.391304347826086</v>
      </c>
      <c r="J9" s="23">
        <v>19</v>
      </c>
      <c r="K9" s="24">
        <f t="shared" si="3"/>
        <v>82.608695652173907</v>
      </c>
      <c r="L9" s="25">
        <f t="shared" si="7"/>
        <v>23</v>
      </c>
      <c r="M9" s="23">
        <v>31</v>
      </c>
      <c r="N9" s="24">
        <f t="shared" si="4"/>
        <v>7.7694235588972429</v>
      </c>
      <c r="O9" s="23">
        <v>368</v>
      </c>
      <c r="P9" s="26">
        <f t="shared" si="5"/>
        <v>92.230576441102755</v>
      </c>
      <c r="Q9" s="25">
        <f t="shared" si="8"/>
        <v>399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21.875</v>
      </c>
      <c r="E10" s="23">
        <v>25</v>
      </c>
      <c r="F10" s="24">
        <f t="shared" si="1"/>
        <v>78.125</v>
      </c>
      <c r="G10" s="25">
        <f t="shared" si="6"/>
        <v>32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7</v>
      </c>
      <c r="N10" s="24">
        <f t="shared" si="4"/>
        <v>21.212121212121211</v>
      </c>
      <c r="O10" s="23">
        <v>26</v>
      </c>
      <c r="P10" s="26">
        <f t="shared" si="5"/>
        <v>78.787878787878782</v>
      </c>
      <c r="Q10" s="25">
        <f t="shared" si="8"/>
        <v>33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2134</v>
      </c>
      <c r="D12" s="34">
        <f t="shared" si="0"/>
        <v>55.747126436781613</v>
      </c>
      <c r="E12" s="33">
        <f>SUM(E5:E11)</f>
        <v>1694</v>
      </c>
      <c r="F12" s="34">
        <f t="shared" si="1"/>
        <v>44.252873563218394</v>
      </c>
      <c r="G12" s="35">
        <f t="shared" si="6"/>
        <v>3828</v>
      </c>
      <c r="H12" s="33">
        <f>SUM(H5:H11)</f>
        <v>243</v>
      </c>
      <c r="I12" s="34">
        <f t="shared" si="2"/>
        <v>55.479452054794521</v>
      </c>
      <c r="J12" s="33">
        <f>SUM(J5:J11)</f>
        <v>195</v>
      </c>
      <c r="K12" s="34">
        <f t="shared" si="3"/>
        <v>44.520547945205479</v>
      </c>
      <c r="L12" s="35">
        <f t="shared" si="7"/>
        <v>438</v>
      </c>
      <c r="M12" s="33">
        <f>SUM(M5:M11)</f>
        <v>2377</v>
      </c>
      <c r="N12" s="34">
        <f t="shared" si="4"/>
        <v>55.719643694327239</v>
      </c>
      <c r="O12" s="33">
        <f>SUM(O5:O11)</f>
        <v>1889</v>
      </c>
      <c r="P12" s="36">
        <f t="shared" si="5"/>
        <v>44.280356305672761</v>
      </c>
      <c r="Q12" s="35">
        <f t="shared" si="8"/>
        <v>4266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14.12.2011&amp;REssen</oddHeader>
    <oddFooter>&amp;R&amp;10Tabelle 41.2 mw</oddFooter>
  </headerFooter>
  <legacyDrawing r:id="rId2"/>
  <oleObjects>
    <oleObject progId="Word.Document.8" shapeId="15361" r:id="rId3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932</v>
      </c>
      <c r="D5" s="24">
        <f t="shared" ref="D5:D12" si="0">IF(C5+E5&lt;&gt;0,100*(C5/(C5+E5)),".")</f>
        <v>62.592343854936196</v>
      </c>
      <c r="E5" s="23">
        <v>557</v>
      </c>
      <c r="F5" s="24">
        <f t="shared" ref="F5:F12" si="1">IF(E5+C5&lt;&gt;0,100*(E5/(E5+C5)),".")</f>
        <v>37.407656145063797</v>
      </c>
      <c r="G5" s="25">
        <f>E5+C5</f>
        <v>1489</v>
      </c>
      <c r="H5" s="23">
        <v>102</v>
      </c>
      <c r="I5" s="24">
        <f t="shared" ref="I5:I12" si="2">IF(H5+J5&lt;&gt;0,100*(H5/(H5+J5)),".")</f>
        <v>50.746268656716417</v>
      </c>
      <c r="J5" s="23">
        <v>99</v>
      </c>
      <c r="K5" s="24">
        <f t="shared" ref="K5:K12" si="3">IF(J5+H5&lt;&gt;0,100*(J5/(J5+H5)),".")</f>
        <v>49.253731343283583</v>
      </c>
      <c r="L5" s="25">
        <f>J5+H5</f>
        <v>201</v>
      </c>
      <c r="M5" s="23">
        <v>1034</v>
      </c>
      <c r="N5" s="24">
        <f t="shared" ref="N5:N12" si="4">IF(M5+O5&lt;&gt;0,100*(M5/(M5+O5)),".")</f>
        <v>61.183431952662723</v>
      </c>
      <c r="O5" s="23">
        <v>656</v>
      </c>
      <c r="P5" s="26">
        <f t="shared" ref="P5:P12" si="5">IF(O5+M5&lt;&gt;0,100*(O5/(O5+M5)),".")</f>
        <v>38.816568047337277</v>
      </c>
      <c r="Q5" s="25">
        <f>O5+M5</f>
        <v>1690</v>
      </c>
    </row>
    <row r="6" spans="1:17" ht="15" customHeight="1">
      <c r="A6" s="21"/>
      <c r="B6" s="22" t="s">
        <v>9</v>
      </c>
      <c r="C6" s="23">
        <v>530</v>
      </c>
      <c r="D6" s="24">
        <f t="shared" si="0"/>
        <v>77.598828696925324</v>
      </c>
      <c r="E6" s="23">
        <v>153</v>
      </c>
      <c r="F6" s="24">
        <f t="shared" si="1"/>
        <v>22.401171303074673</v>
      </c>
      <c r="G6" s="25">
        <f>E6+C6</f>
        <v>683</v>
      </c>
      <c r="H6" s="23">
        <v>73</v>
      </c>
      <c r="I6" s="24">
        <f t="shared" si="2"/>
        <v>67.592592592592595</v>
      </c>
      <c r="J6" s="23">
        <v>35</v>
      </c>
      <c r="K6" s="24">
        <f t="shared" si="3"/>
        <v>32.407407407407405</v>
      </c>
      <c r="L6" s="25">
        <f>J6+H6</f>
        <v>108</v>
      </c>
      <c r="M6" s="23">
        <v>603</v>
      </c>
      <c r="N6" s="24">
        <f t="shared" si="4"/>
        <v>76.232616940581551</v>
      </c>
      <c r="O6" s="23">
        <v>188</v>
      </c>
      <c r="P6" s="26">
        <f t="shared" si="5"/>
        <v>23.767383059418457</v>
      </c>
      <c r="Q6" s="25">
        <f>O6+M6</f>
        <v>791</v>
      </c>
    </row>
    <row r="7" spans="1:17" ht="15" customHeight="1">
      <c r="A7" s="21"/>
      <c r="B7" s="22" t="s">
        <v>10</v>
      </c>
      <c r="C7" s="23">
        <v>8</v>
      </c>
      <c r="D7" s="24">
        <f t="shared" si="0"/>
        <v>36.363636363636367</v>
      </c>
      <c r="E7" s="23">
        <v>14</v>
      </c>
      <c r="F7" s="24">
        <f t="shared" si="1"/>
        <v>63.636363636363633</v>
      </c>
      <c r="G7" s="25">
        <f t="shared" ref="G7:G12" si="6">E7+C7</f>
        <v>22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8</v>
      </c>
      <c r="N7" s="24">
        <f t="shared" si="4"/>
        <v>36.363636363636367</v>
      </c>
      <c r="O7" s="23">
        <v>14</v>
      </c>
      <c r="P7" s="26">
        <f t="shared" si="5"/>
        <v>63.636363636363633</v>
      </c>
      <c r="Q7" s="25">
        <f t="shared" ref="Q7:Q12" si="8">O7+M7</f>
        <v>22</v>
      </c>
    </row>
    <row r="8" spans="1:17" ht="15" customHeight="1">
      <c r="A8" s="21"/>
      <c r="B8" s="22" t="s">
        <v>11</v>
      </c>
      <c r="C8" s="23">
        <v>35</v>
      </c>
      <c r="D8" s="24">
        <f t="shared" si="0"/>
        <v>85.365853658536579</v>
      </c>
      <c r="E8" s="23">
        <v>6</v>
      </c>
      <c r="F8" s="24">
        <f t="shared" si="1"/>
        <v>14.634146341463413</v>
      </c>
      <c r="G8" s="25">
        <f t="shared" si="6"/>
        <v>41</v>
      </c>
      <c r="H8" s="23">
        <v>2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2</v>
      </c>
      <c r="M8" s="23">
        <v>37</v>
      </c>
      <c r="N8" s="24">
        <f t="shared" si="4"/>
        <v>86.04651162790698</v>
      </c>
      <c r="O8" s="23">
        <v>6</v>
      </c>
      <c r="P8" s="26">
        <f t="shared" si="5"/>
        <v>13.953488372093023</v>
      </c>
      <c r="Q8" s="25">
        <f t="shared" si="8"/>
        <v>43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5.1724137931034484</v>
      </c>
      <c r="E9" s="23">
        <v>220</v>
      </c>
      <c r="F9" s="24">
        <f t="shared" si="1"/>
        <v>94.827586206896555</v>
      </c>
      <c r="G9" s="25">
        <f t="shared" si="6"/>
        <v>232</v>
      </c>
      <c r="H9" s="23">
        <v>2</v>
      </c>
      <c r="I9" s="24">
        <f t="shared" si="2"/>
        <v>13.333333333333334</v>
      </c>
      <c r="J9" s="23">
        <v>13</v>
      </c>
      <c r="K9" s="24">
        <f t="shared" si="3"/>
        <v>86.666666666666671</v>
      </c>
      <c r="L9" s="25">
        <f t="shared" si="7"/>
        <v>15</v>
      </c>
      <c r="M9" s="23">
        <v>14</v>
      </c>
      <c r="N9" s="24">
        <f t="shared" si="4"/>
        <v>5.668016194331984</v>
      </c>
      <c r="O9" s="23">
        <v>233</v>
      </c>
      <c r="P9" s="26">
        <f t="shared" si="5"/>
        <v>94.331983805668017</v>
      </c>
      <c r="Q9" s="25">
        <f t="shared" si="8"/>
        <v>247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6.666666666666667</v>
      </c>
      <c r="E10" s="23">
        <v>14</v>
      </c>
      <c r="F10" s="24">
        <f t="shared" si="1"/>
        <v>93.333333333333329</v>
      </c>
      <c r="G10" s="25">
        <f t="shared" si="6"/>
        <v>15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6.666666666666667</v>
      </c>
      <c r="O10" s="23">
        <v>14</v>
      </c>
      <c r="P10" s="26">
        <f t="shared" si="5"/>
        <v>93.333333333333329</v>
      </c>
      <c r="Q10" s="25">
        <f t="shared" si="8"/>
        <v>15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1518</v>
      </c>
      <c r="D12" s="34">
        <f t="shared" si="0"/>
        <v>61.160354552780014</v>
      </c>
      <c r="E12" s="33">
        <f>SUM(E5:E11)</f>
        <v>964</v>
      </c>
      <c r="F12" s="34">
        <f t="shared" si="1"/>
        <v>38.839645447219986</v>
      </c>
      <c r="G12" s="35">
        <f t="shared" si="6"/>
        <v>2482</v>
      </c>
      <c r="H12" s="33">
        <f>SUM(H5:H11)</f>
        <v>179</v>
      </c>
      <c r="I12" s="34">
        <f t="shared" si="2"/>
        <v>54.907975460122707</v>
      </c>
      <c r="J12" s="33">
        <f>SUM(J5:J11)</f>
        <v>147</v>
      </c>
      <c r="K12" s="34">
        <f t="shared" si="3"/>
        <v>45.092024539877301</v>
      </c>
      <c r="L12" s="35">
        <f t="shared" si="7"/>
        <v>326</v>
      </c>
      <c r="M12" s="33">
        <f>SUM(M5:M11)</f>
        <v>1697</v>
      </c>
      <c r="N12" s="34">
        <f t="shared" si="4"/>
        <v>60.434472934472936</v>
      </c>
      <c r="O12" s="33">
        <f>SUM(O5:O11)</f>
        <v>1111</v>
      </c>
      <c r="P12" s="36">
        <f t="shared" si="5"/>
        <v>39.565527065527064</v>
      </c>
      <c r="Q12" s="35">
        <f t="shared" si="8"/>
        <v>2808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14.12.2011&amp;RGelsenkirchen</oddHeader>
    <oddFooter>&amp;R&amp;10Tabelle 41.2 mw</oddFooter>
  </headerFooter>
  <legacyDrawing r:id="rId2"/>
  <oleObjects>
    <oleObject progId="Word.Document.8" shapeId="16385" r:id="rId3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1369</v>
      </c>
      <c r="D5" s="24">
        <f t="shared" ref="D5:D12" si="0">IF(C5+E5&lt;&gt;0,100*(C5/(C5+E5)),".")</f>
        <v>64.151827553889404</v>
      </c>
      <c r="E5" s="23">
        <v>765</v>
      </c>
      <c r="F5" s="24">
        <f t="shared" ref="F5:F12" si="1">IF(E5+C5&lt;&gt;0,100*(E5/(E5+C5)),".")</f>
        <v>35.848172446110588</v>
      </c>
      <c r="G5" s="25">
        <f>E5+C5</f>
        <v>2134</v>
      </c>
      <c r="H5" s="23">
        <v>145</v>
      </c>
      <c r="I5" s="24">
        <f t="shared" ref="I5:I12" si="2">IF(H5+J5&lt;&gt;0,100*(H5/(H5+J5)),".")</f>
        <v>57.768924302788847</v>
      </c>
      <c r="J5" s="23">
        <v>106</v>
      </c>
      <c r="K5" s="24">
        <f t="shared" ref="K5:K12" si="3">IF(J5+H5&lt;&gt;0,100*(J5/(J5+H5)),".")</f>
        <v>42.231075697211153</v>
      </c>
      <c r="L5" s="25">
        <f>J5+H5</f>
        <v>251</v>
      </c>
      <c r="M5" s="23">
        <v>1514</v>
      </c>
      <c r="N5" s="24">
        <f t="shared" ref="N5:N12" si="4">IF(M5+O5&lt;&gt;0,100*(M5/(M5+O5)),".")</f>
        <v>63.480083857442352</v>
      </c>
      <c r="O5" s="23">
        <v>871</v>
      </c>
      <c r="P5" s="26">
        <f t="shared" ref="P5:P12" si="5">IF(O5+M5&lt;&gt;0,100*(O5/(O5+M5)),".")</f>
        <v>36.519916142557648</v>
      </c>
      <c r="Q5" s="25">
        <f>O5+M5</f>
        <v>2385</v>
      </c>
    </row>
    <row r="6" spans="1:17" ht="15" customHeight="1">
      <c r="A6" s="21"/>
      <c r="B6" s="22" t="s">
        <v>9</v>
      </c>
      <c r="C6" s="23">
        <v>536</v>
      </c>
      <c r="D6" s="24">
        <f t="shared" si="0"/>
        <v>77.344877344877347</v>
      </c>
      <c r="E6" s="23">
        <v>157</v>
      </c>
      <c r="F6" s="24">
        <f t="shared" si="1"/>
        <v>22.655122655122657</v>
      </c>
      <c r="G6" s="25">
        <f>E6+C6</f>
        <v>693</v>
      </c>
      <c r="H6" s="23">
        <v>114</v>
      </c>
      <c r="I6" s="24">
        <f t="shared" si="2"/>
        <v>73.076923076923066</v>
      </c>
      <c r="J6" s="23">
        <v>42</v>
      </c>
      <c r="K6" s="24">
        <f t="shared" si="3"/>
        <v>26.923076923076923</v>
      </c>
      <c r="L6" s="25">
        <f>J6+H6</f>
        <v>156</v>
      </c>
      <c r="M6" s="23">
        <v>650</v>
      </c>
      <c r="N6" s="24">
        <f t="shared" si="4"/>
        <v>76.560659599528861</v>
      </c>
      <c r="O6" s="23">
        <v>199</v>
      </c>
      <c r="P6" s="26">
        <f t="shared" si="5"/>
        <v>23.439340400471142</v>
      </c>
      <c r="Q6" s="25">
        <f>O6+M6</f>
        <v>849</v>
      </c>
    </row>
    <row r="7" spans="1:17" ht="15" customHeight="1">
      <c r="A7" s="21"/>
      <c r="B7" s="22" t="s">
        <v>10</v>
      </c>
      <c r="C7" s="23">
        <v>18</v>
      </c>
      <c r="D7" s="24">
        <f t="shared" si="0"/>
        <v>36</v>
      </c>
      <c r="E7" s="23">
        <v>32</v>
      </c>
      <c r="F7" s="24">
        <f t="shared" si="1"/>
        <v>64</v>
      </c>
      <c r="G7" s="25">
        <f t="shared" ref="G7:G12" si="6">E7+C7</f>
        <v>50</v>
      </c>
      <c r="H7" s="23">
        <v>3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3</v>
      </c>
      <c r="M7" s="23">
        <v>21</v>
      </c>
      <c r="N7" s="24">
        <f t="shared" si="4"/>
        <v>39.622641509433961</v>
      </c>
      <c r="O7" s="23">
        <v>32</v>
      </c>
      <c r="P7" s="26">
        <f t="shared" si="5"/>
        <v>60.377358490566039</v>
      </c>
      <c r="Q7" s="25">
        <f t="shared" ref="Q7:Q12" si="8">O7+M7</f>
        <v>53</v>
      </c>
    </row>
    <row r="8" spans="1:17" ht="15" customHeight="1">
      <c r="A8" s="21"/>
      <c r="B8" s="22" t="s">
        <v>11</v>
      </c>
      <c r="C8" s="23">
        <v>43</v>
      </c>
      <c r="D8" s="24">
        <f t="shared" si="0"/>
        <v>87.755102040816325</v>
      </c>
      <c r="E8" s="23">
        <v>6</v>
      </c>
      <c r="F8" s="24">
        <f t="shared" si="1"/>
        <v>12.244897959183673</v>
      </c>
      <c r="G8" s="25">
        <f t="shared" si="6"/>
        <v>49</v>
      </c>
      <c r="H8" s="23">
        <v>5</v>
      </c>
      <c r="I8" s="24">
        <f t="shared" si="2"/>
        <v>71.428571428571431</v>
      </c>
      <c r="J8" s="23">
        <v>2</v>
      </c>
      <c r="K8" s="24">
        <f t="shared" si="3"/>
        <v>28.571428571428569</v>
      </c>
      <c r="L8" s="25">
        <f t="shared" si="7"/>
        <v>7</v>
      </c>
      <c r="M8" s="23">
        <v>48</v>
      </c>
      <c r="N8" s="24">
        <f t="shared" si="4"/>
        <v>85.714285714285708</v>
      </c>
      <c r="O8" s="23">
        <v>8</v>
      </c>
      <c r="P8" s="26">
        <f t="shared" si="5"/>
        <v>14.285714285714285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4.0441176470588234</v>
      </c>
      <c r="E9" s="23">
        <v>261</v>
      </c>
      <c r="F9" s="24">
        <f t="shared" si="1"/>
        <v>95.955882352941174</v>
      </c>
      <c r="G9" s="25">
        <f t="shared" si="6"/>
        <v>272</v>
      </c>
      <c r="H9" s="23">
        <v>0</v>
      </c>
      <c r="I9" s="24">
        <f t="shared" si="2"/>
        <v>0</v>
      </c>
      <c r="J9" s="23">
        <v>16</v>
      </c>
      <c r="K9" s="24">
        <f t="shared" si="3"/>
        <v>100</v>
      </c>
      <c r="L9" s="25">
        <f t="shared" si="7"/>
        <v>16</v>
      </c>
      <c r="M9" s="23">
        <v>11</v>
      </c>
      <c r="N9" s="24">
        <f t="shared" si="4"/>
        <v>3.8194444444444446</v>
      </c>
      <c r="O9" s="23">
        <v>277</v>
      </c>
      <c r="P9" s="26">
        <f t="shared" si="5"/>
        <v>96.180555555555557</v>
      </c>
      <c r="Q9" s="25">
        <f t="shared" si="8"/>
        <v>288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10.526315789473683</v>
      </c>
      <c r="E10" s="23">
        <v>17</v>
      </c>
      <c r="F10" s="24">
        <f t="shared" si="1"/>
        <v>89.473684210526315</v>
      </c>
      <c r="G10" s="25">
        <f t="shared" si="6"/>
        <v>19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10</v>
      </c>
      <c r="O10" s="23">
        <v>18</v>
      </c>
      <c r="P10" s="26">
        <f t="shared" si="5"/>
        <v>90</v>
      </c>
      <c r="Q10" s="25">
        <f t="shared" si="8"/>
        <v>20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1979</v>
      </c>
      <c r="D12" s="34">
        <f t="shared" si="0"/>
        <v>61.516941249611435</v>
      </c>
      <c r="E12" s="33">
        <f>SUM(E5:E11)</f>
        <v>1238</v>
      </c>
      <c r="F12" s="34">
        <f t="shared" si="1"/>
        <v>38.483058750388558</v>
      </c>
      <c r="G12" s="35">
        <f t="shared" si="6"/>
        <v>3217</v>
      </c>
      <c r="H12" s="33">
        <f>SUM(H5:H11)</f>
        <v>267</v>
      </c>
      <c r="I12" s="34">
        <f t="shared" si="2"/>
        <v>61.520737327188932</v>
      </c>
      <c r="J12" s="33">
        <f>SUM(J5:J11)</f>
        <v>167</v>
      </c>
      <c r="K12" s="34">
        <f t="shared" si="3"/>
        <v>38.47926267281106</v>
      </c>
      <c r="L12" s="35">
        <f t="shared" si="7"/>
        <v>434</v>
      </c>
      <c r="M12" s="33">
        <f>SUM(M5:M11)</f>
        <v>2246</v>
      </c>
      <c r="N12" s="34">
        <f t="shared" si="4"/>
        <v>61.517392495206792</v>
      </c>
      <c r="O12" s="33">
        <f>SUM(O5:O11)</f>
        <v>1405</v>
      </c>
      <c r="P12" s="36">
        <f t="shared" si="5"/>
        <v>38.482607504793208</v>
      </c>
      <c r="Q12" s="35">
        <f t="shared" si="8"/>
        <v>3651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14.12.2011&amp;RHagen</oddHeader>
    <oddFooter>&amp;R&amp;10Tabelle 41.2 mw</oddFooter>
  </headerFooter>
  <legacyDrawing r:id="rId2"/>
  <oleObjects>
    <oleObject progId="Word.Document.8" shapeId="17409" r:id="rId3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982</v>
      </c>
      <c r="D5" s="24">
        <f t="shared" ref="D5:D12" si="0">IF(C5+E5&lt;&gt;0,100*(C5/(C5+E5)),".")</f>
        <v>62.787723785166236</v>
      </c>
      <c r="E5" s="23">
        <v>582</v>
      </c>
      <c r="F5" s="24">
        <f t="shared" ref="F5:F12" si="1">IF(E5+C5&lt;&gt;0,100*(E5/(E5+C5)),".")</f>
        <v>37.212276214833764</v>
      </c>
      <c r="G5" s="25">
        <f>E5+C5</f>
        <v>1564</v>
      </c>
      <c r="H5" s="23">
        <v>97</v>
      </c>
      <c r="I5" s="24">
        <f t="shared" ref="I5:I12" si="2">IF(H5+J5&lt;&gt;0,100*(H5/(H5+J5)),".")</f>
        <v>55.428571428571431</v>
      </c>
      <c r="J5" s="23">
        <v>78</v>
      </c>
      <c r="K5" s="24">
        <f t="shared" ref="K5:K12" si="3">IF(J5+H5&lt;&gt;0,100*(J5/(J5+H5)),".")</f>
        <v>44.571428571428569</v>
      </c>
      <c r="L5" s="25">
        <f>J5+H5</f>
        <v>175</v>
      </c>
      <c r="M5" s="23">
        <v>1079</v>
      </c>
      <c r="N5" s="24">
        <f t="shared" ref="N5:N12" si="4">IF(M5+O5&lt;&gt;0,100*(M5/(M5+O5)),".")</f>
        <v>62.047153536515239</v>
      </c>
      <c r="O5" s="23">
        <v>660</v>
      </c>
      <c r="P5" s="26">
        <f t="shared" ref="P5:P12" si="5">IF(O5+M5&lt;&gt;0,100*(O5/(O5+M5)),".")</f>
        <v>37.952846463484761</v>
      </c>
      <c r="Q5" s="25">
        <f>O5+M5</f>
        <v>1739</v>
      </c>
    </row>
    <row r="6" spans="1:17" ht="15" customHeight="1">
      <c r="A6" s="21"/>
      <c r="B6" s="22" t="s">
        <v>9</v>
      </c>
      <c r="C6" s="23">
        <v>464</v>
      </c>
      <c r="D6" s="24">
        <f t="shared" si="0"/>
        <v>76.567656765676574</v>
      </c>
      <c r="E6" s="23">
        <v>142</v>
      </c>
      <c r="F6" s="24">
        <f t="shared" si="1"/>
        <v>23.432343234323433</v>
      </c>
      <c r="G6" s="25">
        <f>E6+C6</f>
        <v>606</v>
      </c>
      <c r="H6" s="23">
        <v>110</v>
      </c>
      <c r="I6" s="24">
        <f t="shared" si="2"/>
        <v>78.01418439716312</v>
      </c>
      <c r="J6" s="23">
        <v>31</v>
      </c>
      <c r="K6" s="24">
        <f t="shared" si="3"/>
        <v>21.98581560283688</v>
      </c>
      <c r="L6" s="25">
        <f>J6+H6</f>
        <v>141</v>
      </c>
      <c r="M6" s="23">
        <v>574</v>
      </c>
      <c r="N6" s="24">
        <f t="shared" si="4"/>
        <v>76.840696117804555</v>
      </c>
      <c r="O6" s="23">
        <v>173</v>
      </c>
      <c r="P6" s="26">
        <f t="shared" si="5"/>
        <v>23.159303882195449</v>
      </c>
      <c r="Q6" s="25">
        <f>O6+M6</f>
        <v>747</v>
      </c>
    </row>
    <row r="7" spans="1:17" ht="15" customHeight="1">
      <c r="A7" s="21"/>
      <c r="B7" s="22" t="s">
        <v>10</v>
      </c>
      <c r="C7" s="23">
        <v>29</v>
      </c>
      <c r="D7" s="24">
        <f t="shared" si="0"/>
        <v>47.540983606557376</v>
      </c>
      <c r="E7" s="23">
        <v>32</v>
      </c>
      <c r="F7" s="24">
        <f t="shared" si="1"/>
        <v>52.459016393442624</v>
      </c>
      <c r="G7" s="25">
        <f t="shared" ref="G7:G12" si="6">E7+C7</f>
        <v>61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30</v>
      </c>
      <c r="N7" s="24">
        <f t="shared" si="4"/>
        <v>48.387096774193552</v>
      </c>
      <c r="O7" s="23">
        <v>32</v>
      </c>
      <c r="P7" s="26">
        <f t="shared" si="5"/>
        <v>51.612903225806448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45</v>
      </c>
      <c r="D8" s="24">
        <f t="shared" si="0"/>
        <v>86.538461538461547</v>
      </c>
      <c r="E8" s="23">
        <v>7</v>
      </c>
      <c r="F8" s="24">
        <f t="shared" si="1"/>
        <v>13.461538461538462</v>
      </c>
      <c r="G8" s="25">
        <f t="shared" si="6"/>
        <v>52</v>
      </c>
      <c r="H8" s="23">
        <v>4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4</v>
      </c>
      <c r="M8" s="23">
        <v>49</v>
      </c>
      <c r="N8" s="24">
        <f t="shared" si="4"/>
        <v>87.5</v>
      </c>
      <c r="O8" s="23">
        <v>7</v>
      </c>
      <c r="P8" s="26">
        <f t="shared" si="5"/>
        <v>12.5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3.2374100719424459</v>
      </c>
      <c r="E9" s="23">
        <v>269</v>
      </c>
      <c r="F9" s="24">
        <f t="shared" si="1"/>
        <v>96.762589928057551</v>
      </c>
      <c r="G9" s="25">
        <f t="shared" si="6"/>
        <v>278</v>
      </c>
      <c r="H9" s="23">
        <v>2</v>
      </c>
      <c r="I9" s="24">
        <f t="shared" si="2"/>
        <v>20</v>
      </c>
      <c r="J9" s="23">
        <v>8</v>
      </c>
      <c r="K9" s="24">
        <f t="shared" si="3"/>
        <v>80</v>
      </c>
      <c r="L9" s="25">
        <f t="shared" si="7"/>
        <v>10</v>
      </c>
      <c r="M9" s="23">
        <v>11</v>
      </c>
      <c r="N9" s="24">
        <f t="shared" si="4"/>
        <v>3.8194444444444446</v>
      </c>
      <c r="O9" s="23">
        <v>277</v>
      </c>
      <c r="P9" s="26">
        <f t="shared" si="5"/>
        <v>96.180555555555557</v>
      </c>
      <c r="Q9" s="25">
        <f t="shared" si="8"/>
        <v>288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14.285714285714285</v>
      </c>
      <c r="E10" s="23">
        <v>6</v>
      </c>
      <c r="F10" s="24">
        <f t="shared" si="1"/>
        <v>85.714285714285708</v>
      </c>
      <c r="G10" s="25">
        <f t="shared" si="6"/>
        <v>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14.285714285714285</v>
      </c>
      <c r="O10" s="23">
        <v>6</v>
      </c>
      <c r="P10" s="26">
        <f t="shared" si="5"/>
        <v>85.714285714285708</v>
      </c>
      <c r="Q10" s="25">
        <f t="shared" si="8"/>
        <v>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1530</v>
      </c>
      <c r="D12" s="34">
        <f t="shared" si="0"/>
        <v>59.579439252336449</v>
      </c>
      <c r="E12" s="33">
        <f>SUM(E5:E11)</f>
        <v>1038</v>
      </c>
      <c r="F12" s="34">
        <f t="shared" si="1"/>
        <v>40.420560747663551</v>
      </c>
      <c r="G12" s="35">
        <f t="shared" si="6"/>
        <v>2568</v>
      </c>
      <c r="H12" s="33">
        <f>SUM(H5:H11)</f>
        <v>214</v>
      </c>
      <c r="I12" s="34">
        <f t="shared" si="2"/>
        <v>64.652567975830806</v>
      </c>
      <c r="J12" s="33">
        <f>SUM(J5:J11)</f>
        <v>117</v>
      </c>
      <c r="K12" s="34">
        <f t="shared" si="3"/>
        <v>35.347432024169187</v>
      </c>
      <c r="L12" s="35">
        <f t="shared" si="7"/>
        <v>331</v>
      </c>
      <c r="M12" s="33">
        <f>SUM(M5:M11)</f>
        <v>1744</v>
      </c>
      <c r="N12" s="34">
        <f t="shared" si="4"/>
        <v>60.158675405312181</v>
      </c>
      <c r="O12" s="33">
        <f>SUM(O5:O11)</f>
        <v>1155</v>
      </c>
      <c r="P12" s="36">
        <f t="shared" si="5"/>
        <v>39.841324594687819</v>
      </c>
      <c r="Q12" s="35">
        <f t="shared" si="8"/>
        <v>2899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14.12.2011&amp;RHamm</oddHeader>
    <oddFooter>&amp;R&amp;10Tabelle 41.2 mw</oddFooter>
  </headerFooter>
  <legacyDrawing r:id="rId2"/>
  <oleObjects>
    <oleObject progId="Word.Document.8" shapeId="18433" r:id="rId3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1416</v>
      </c>
      <c r="D5" s="24">
        <f t="shared" ref="D5:D12" si="0">IF(C5+E5&lt;&gt;0,100*(C5/(C5+E5)),".")</f>
        <v>62.516556291390721</v>
      </c>
      <c r="E5" s="23">
        <v>849</v>
      </c>
      <c r="F5" s="24">
        <f t="shared" ref="F5:F12" si="1">IF(E5+C5&lt;&gt;0,100*(E5/(E5+C5)),".")</f>
        <v>37.483443708609272</v>
      </c>
      <c r="G5" s="25">
        <f>E5+C5</f>
        <v>2265</v>
      </c>
      <c r="H5" s="23">
        <v>149</v>
      </c>
      <c r="I5" s="24">
        <f t="shared" ref="I5:I12" si="2">IF(H5+J5&lt;&gt;0,100*(H5/(H5+J5)),".")</f>
        <v>54.779411764705884</v>
      </c>
      <c r="J5" s="23">
        <v>123</v>
      </c>
      <c r="K5" s="24">
        <f t="shared" ref="K5:K12" si="3">IF(J5+H5&lt;&gt;0,100*(J5/(J5+H5)),".")</f>
        <v>45.220588235294116</v>
      </c>
      <c r="L5" s="25">
        <f>J5+H5</f>
        <v>272</v>
      </c>
      <c r="M5" s="23">
        <v>1565</v>
      </c>
      <c r="N5" s="24">
        <f t="shared" ref="N5:N12" si="4">IF(M5+O5&lt;&gt;0,100*(M5/(M5+O5)),".")</f>
        <v>61.687031927473392</v>
      </c>
      <c r="O5" s="23">
        <v>972</v>
      </c>
      <c r="P5" s="26">
        <f t="shared" ref="P5:P12" si="5">IF(O5+M5&lt;&gt;0,100*(O5/(O5+M5)),".")</f>
        <v>38.312968072526601</v>
      </c>
      <c r="Q5" s="25">
        <f>O5+M5</f>
        <v>2537</v>
      </c>
    </row>
    <row r="6" spans="1:17" ht="15" customHeight="1">
      <c r="A6" s="21"/>
      <c r="B6" s="22" t="s">
        <v>9</v>
      </c>
      <c r="C6" s="23">
        <v>888</v>
      </c>
      <c r="D6" s="24">
        <f t="shared" si="0"/>
        <v>80.580762250453716</v>
      </c>
      <c r="E6" s="23">
        <v>214</v>
      </c>
      <c r="F6" s="24">
        <f t="shared" si="1"/>
        <v>19.419237749546276</v>
      </c>
      <c r="G6" s="25">
        <f>E6+C6</f>
        <v>1102</v>
      </c>
      <c r="H6" s="23">
        <v>131</v>
      </c>
      <c r="I6" s="24">
        <f t="shared" si="2"/>
        <v>78.915662650602414</v>
      </c>
      <c r="J6" s="23">
        <v>35</v>
      </c>
      <c r="K6" s="24">
        <f t="shared" si="3"/>
        <v>21.084337349397593</v>
      </c>
      <c r="L6" s="25">
        <f>J6+H6</f>
        <v>166</v>
      </c>
      <c r="M6" s="23">
        <v>1019</v>
      </c>
      <c r="N6" s="24">
        <f t="shared" si="4"/>
        <v>80.362776025236599</v>
      </c>
      <c r="O6" s="23">
        <v>249</v>
      </c>
      <c r="P6" s="26">
        <f t="shared" si="5"/>
        <v>19.637223974763408</v>
      </c>
      <c r="Q6" s="25">
        <f>O6+M6</f>
        <v>1268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32.394366197183103</v>
      </c>
      <c r="E7" s="23">
        <v>48</v>
      </c>
      <c r="F7" s="24">
        <f t="shared" si="1"/>
        <v>67.605633802816897</v>
      </c>
      <c r="G7" s="25">
        <f t="shared" ref="G7:G12" si="6">E7+C7</f>
        <v>71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24</v>
      </c>
      <c r="N7" s="24">
        <f t="shared" si="4"/>
        <v>33.333333333333329</v>
      </c>
      <c r="O7" s="23">
        <v>48</v>
      </c>
      <c r="P7" s="26">
        <f t="shared" si="5"/>
        <v>66.666666666666657</v>
      </c>
      <c r="Q7" s="25">
        <f t="shared" ref="Q7:Q12" si="8">O7+M7</f>
        <v>72</v>
      </c>
    </row>
    <row r="8" spans="1:17" ht="15" customHeight="1">
      <c r="A8" s="21"/>
      <c r="B8" s="22" t="s">
        <v>11</v>
      </c>
      <c r="C8" s="23">
        <v>57</v>
      </c>
      <c r="D8" s="24">
        <f t="shared" si="0"/>
        <v>78.082191780821915</v>
      </c>
      <c r="E8" s="23">
        <v>16</v>
      </c>
      <c r="F8" s="24">
        <f t="shared" si="1"/>
        <v>21.917808219178081</v>
      </c>
      <c r="G8" s="25">
        <f t="shared" si="6"/>
        <v>73</v>
      </c>
      <c r="H8" s="23">
        <v>10</v>
      </c>
      <c r="I8" s="24">
        <f t="shared" si="2"/>
        <v>90.909090909090907</v>
      </c>
      <c r="J8" s="23">
        <v>1</v>
      </c>
      <c r="K8" s="24">
        <f t="shared" si="3"/>
        <v>9.0909090909090917</v>
      </c>
      <c r="L8" s="25">
        <f t="shared" si="7"/>
        <v>11</v>
      </c>
      <c r="M8" s="23">
        <v>67</v>
      </c>
      <c r="N8" s="24">
        <f t="shared" si="4"/>
        <v>79.761904761904773</v>
      </c>
      <c r="O8" s="23">
        <v>17</v>
      </c>
      <c r="P8" s="26">
        <f t="shared" si="5"/>
        <v>20.238095238095237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3.870967741935484</v>
      </c>
      <c r="E9" s="23">
        <v>298</v>
      </c>
      <c r="F9" s="24">
        <f t="shared" si="1"/>
        <v>96.129032258064512</v>
      </c>
      <c r="G9" s="25">
        <f t="shared" si="6"/>
        <v>310</v>
      </c>
      <c r="H9" s="23">
        <v>4</v>
      </c>
      <c r="I9" s="24">
        <f t="shared" si="2"/>
        <v>22.222222222222221</v>
      </c>
      <c r="J9" s="23">
        <v>14</v>
      </c>
      <c r="K9" s="24">
        <f t="shared" si="3"/>
        <v>77.777777777777786</v>
      </c>
      <c r="L9" s="25">
        <f t="shared" si="7"/>
        <v>18</v>
      </c>
      <c r="M9" s="23">
        <v>16</v>
      </c>
      <c r="N9" s="24">
        <f t="shared" si="4"/>
        <v>4.8780487804878048</v>
      </c>
      <c r="O9" s="23">
        <v>312</v>
      </c>
      <c r="P9" s="26">
        <f t="shared" si="5"/>
        <v>95.121951219512198</v>
      </c>
      <c r="Q9" s="25">
        <f t="shared" si="8"/>
        <v>328</v>
      </c>
    </row>
    <row r="10" spans="1:17" ht="15" customHeight="1">
      <c r="A10" s="21"/>
      <c r="B10" s="22" t="s">
        <v>13</v>
      </c>
      <c r="C10" s="23">
        <v>12</v>
      </c>
      <c r="D10" s="24">
        <f t="shared" si="0"/>
        <v>21.818181818181817</v>
      </c>
      <c r="E10" s="23">
        <v>43</v>
      </c>
      <c r="F10" s="24">
        <f t="shared" si="1"/>
        <v>78.181818181818187</v>
      </c>
      <c r="G10" s="25">
        <f t="shared" si="6"/>
        <v>55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12</v>
      </c>
      <c r="N10" s="24">
        <f t="shared" si="4"/>
        <v>21.052631578947366</v>
      </c>
      <c r="O10" s="23">
        <v>45</v>
      </c>
      <c r="P10" s="26">
        <f t="shared" si="5"/>
        <v>78.94736842105263</v>
      </c>
      <c r="Q10" s="25">
        <f t="shared" si="8"/>
        <v>57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2408</v>
      </c>
      <c r="D12" s="34">
        <f t="shared" si="0"/>
        <v>62.125902992776062</v>
      </c>
      <c r="E12" s="33">
        <f>SUM(E5:E11)</f>
        <v>1468</v>
      </c>
      <c r="F12" s="34">
        <f t="shared" si="1"/>
        <v>37.874097007223945</v>
      </c>
      <c r="G12" s="35">
        <f t="shared" si="6"/>
        <v>3876</v>
      </c>
      <c r="H12" s="33">
        <f>SUM(H5:H11)</f>
        <v>295</v>
      </c>
      <c r="I12" s="34">
        <f t="shared" si="2"/>
        <v>62.765957446808507</v>
      </c>
      <c r="J12" s="33">
        <f>SUM(J5:J11)</f>
        <v>175</v>
      </c>
      <c r="K12" s="34">
        <f t="shared" si="3"/>
        <v>37.234042553191486</v>
      </c>
      <c r="L12" s="35">
        <f t="shared" si="7"/>
        <v>470</v>
      </c>
      <c r="M12" s="33">
        <f>SUM(M5:M11)</f>
        <v>2703</v>
      </c>
      <c r="N12" s="34">
        <f t="shared" si="4"/>
        <v>62.195121951219512</v>
      </c>
      <c r="O12" s="33">
        <f>SUM(O5:O11)</f>
        <v>1643</v>
      </c>
      <c r="P12" s="36">
        <f t="shared" si="5"/>
        <v>37.804878048780488</v>
      </c>
      <c r="Q12" s="35">
        <f t="shared" si="8"/>
        <v>4346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14.12.2011&amp;RHerford</oddHeader>
    <oddFooter>&amp;R&amp;10Tabelle 41.2 mw</oddFooter>
  </headerFooter>
  <legacyDrawing r:id="rId2"/>
  <oleObjects>
    <oleObject progId="Word.Document.8" shapeId="19457" r:id="rId3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1270</v>
      </c>
      <c r="D5" s="24">
        <f t="shared" ref="D5:D12" si="0">IF(C5+E5&lt;&gt;0,100*(C5/(C5+E5)),".")</f>
        <v>65.09482316760635</v>
      </c>
      <c r="E5" s="23">
        <v>681</v>
      </c>
      <c r="F5" s="24">
        <f t="shared" ref="F5:F12" si="1">IF(E5+C5&lt;&gt;0,100*(E5/(E5+C5)),".")</f>
        <v>34.905176832393643</v>
      </c>
      <c r="G5" s="25">
        <f>E5+C5</f>
        <v>1951</v>
      </c>
      <c r="H5" s="23">
        <v>125</v>
      </c>
      <c r="I5" s="24">
        <f t="shared" ref="I5:I12" si="2">IF(H5+J5&lt;&gt;0,100*(H5/(H5+J5)),".")</f>
        <v>54.112554112554115</v>
      </c>
      <c r="J5" s="23">
        <v>106</v>
      </c>
      <c r="K5" s="24">
        <f t="shared" ref="K5:K12" si="3">IF(J5+H5&lt;&gt;0,100*(J5/(J5+H5)),".")</f>
        <v>45.887445887445885</v>
      </c>
      <c r="L5" s="25">
        <f>J5+H5</f>
        <v>231</v>
      </c>
      <c r="M5" s="23">
        <v>1395</v>
      </c>
      <c r="N5" s="24">
        <f t="shared" ref="N5:N12" si="4">IF(M5+O5&lt;&gt;0,100*(M5/(M5+O5)),".")</f>
        <v>63.932172318973421</v>
      </c>
      <c r="O5" s="23">
        <v>787</v>
      </c>
      <c r="P5" s="26">
        <f t="shared" ref="P5:P12" si="5">IF(O5+M5&lt;&gt;0,100*(O5/(O5+M5)),".")</f>
        <v>36.067827681026579</v>
      </c>
      <c r="Q5" s="25">
        <f>O5+M5</f>
        <v>2182</v>
      </c>
    </row>
    <row r="6" spans="1:17" ht="15" customHeight="1">
      <c r="A6" s="21"/>
      <c r="B6" s="22" t="s">
        <v>9</v>
      </c>
      <c r="C6" s="23">
        <v>426</v>
      </c>
      <c r="D6" s="24">
        <f t="shared" si="0"/>
        <v>79.477611940298516</v>
      </c>
      <c r="E6" s="23">
        <v>110</v>
      </c>
      <c r="F6" s="24">
        <f t="shared" si="1"/>
        <v>20.522388059701495</v>
      </c>
      <c r="G6" s="25">
        <f>E6+C6</f>
        <v>536</v>
      </c>
      <c r="H6" s="23">
        <v>107</v>
      </c>
      <c r="I6" s="24">
        <f t="shared" si="2"/>
        <v>72.789115646258509</v>
      </c>
      <c r="J6" s="23">
        <v>40</v>
      </c>
      <c r="K6" s="24">
        <f t="shared" si="3"/>
        <v>27.210884353741498</v>
      </c>
      <c r="L6" s="25">
        <f>J6+H6</f>
        <v>147</v>
      </c>
      <c r="M6" s="23">
        <v>533</v>
      </c>
      <c r="N6" s="24">
        <f t="shared" si="4"/>
        <v>78.038067349926791</v>
      </c>
      <c r="O6" s="23">
        <v>150</v>
      </c>
      <c r="P6" s="26">
        <f t="shared" si="5"/>
        <v>21.961932650073209</v>
      </c>
      <c r="Q6" s="25">
        <f>O6+M6</f>
        <v>683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31.372549019607842</v>
      </c>
      <c r="E7" s="23">
        <v>35</v>
      </c>
      <c r="F7" s="24">
        <f t="shared" si="1"/>
        <v>68.627450980392155</v>
      </c>
      <c r="G7" s="25">
        <f t="shared" ref="G7:G12" si="6">E7+C7</f>
        <v>51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16</v>
      </c>
      <c r="N7" s="24">
        <f t="shared" si="4"/>
        <v>31.372549019607842</v>
      </c>
      <c r="O7" s="23">
        <v>35</v>
      </c>
      <c r="P7" s="26">
        <f t="shared" si="5"/>
        <v>68.627450980392155</v>
      </c>
      <c r="Q7" s="25">
        <f t="shared" ref="Q7:Q12" si="8">O7+M7</f>
        <v>51</v>
      </c>
    </row>
    <row r="8" spans="1:17" ht="15" customHeight="1">
      <c r="A8" s="21"/>
      <c r="B8" s="22" t="s">
        <v>11</v>
      </c>
      <c r="C8" s="23">
        <v>25</v>
      </c>
      <c r="D8" s="24">
        <f t="shared" si="0"/>
        <v>83.333333333333343</v>
      </c>
      <c r="E8" s="23">
        <v>5</v>
      </c>
      <c r="F8" s="24">
        <f t="shared" si="1"/>
        <v>16.666666666666664</v>
      </c>
      <c r="G8" s="25">
        <f t="shared" si="6"/>
        <v>30</v>
      </c>
      <c r="H8" s="23">
        <v>7</v>
      </c>
      <c r="I8" s="24">
        <f t="shared" si="2"/>
        <v>70</v>
      </c>
      <c r="J8" s="23">
        <v>3</v>
      </c>
      <c r="K8" s="24">
        <f t="shared" si="3"/>
        <v>30</v>
      </c>
      <c r="L8" s="25">
        <f t="shared" si="7"/>
        <v>10</v>
      </c>
      <c r="M8" s="23">
        <v>32</v>
      </c>
      <c r="N8" s="24">
        <f t="shared" si="4"/>
        <v>80</v>
      </c>
      <c r="O8" s="23">
        <v>8</v>
      </c>
      <c r="P8" s="26">
        <f t="shared" si="5"/>
        <v>20</v>
      </c>
      <c r="Q8" s="25">
        <f t="shared" si="8"/>
        <v>40</v>
      </c>
    </row>
    <row r="9" spans="1:17" ht="15" customHeight="1">
      <c r="A9" s="21"/>
      <c r="B9" s="22" t="s">
        <v>12</v>
      </c>
      <c r="C9" s="23">
        <v>6</v>
      </c>
      <c r="D9" s="24">
        <f t="shared" si="0"/>
        <v>2.8436018957345972</v>
      </c>
      <c r="E9" s="23">
        <v>205</v>
      </c>
      <c r="F9" s="24">
        <f t="shared" si="1"/>
        <v>97.156398104265406</v>
      </c>
      <c r="G9" s="25">
        <f t="shared" si="6"/>
        <v>211</v>
      </c>
      <c r="H9" s="23">
        <v>3</v>
      </c>
      <c r="I9" s="24">
        <f t="shared" si="2"/>
        <v>37.5</v>
      </c>
      <c r="J9" s="23">
        <v>5</v>
      </c>
      <c r="K9" s="24">
        <f t="shared" si="3"/>
        <v>62.5</v>
      </c>
      <c r="L9" s="25">
        <f t="shared" si="7"/>
        <v>8</v>
      </c>
      <c r="M9" s="23">
        <v>9</v>
      </c>
      <c r="N9" s="24">
        <f t="shared" si="4"/>
        <v>4.10958904109589</v>
      </c>
      <c r="O9" s="23">
        <v>210</v>
      </c>
      <c r="P9" s="26">
        <f t="shared" si="5"/>
        <v>95.890410958904098</v>
      </c>
      <c r="Q9" s="25">
        <f t="shared" si="8"/>
        <v>219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14</v>
      </c>
      <c r="F10" s="24">
        <f t="shared" si="1"/>
        <v>100</v>
      </c>
      <c r="G10" s="25">
        <f t="shared" si="6"/>
        <v>14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14</v>
      </c>
      <c r="P10" s="26">
        <f t="shared" si="5"/>
        <v>100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1743</v>
      </c>
      <c r="D12" s="34">
        <f t="shared" si="0"/>
        <v>62.406015037593988</v>
      </c>
      <c r="E12" s="33">
        <f>SUM(E5:E11)</f>
        <v>1050</v>
      </c>
      <c r="F12" s="34">
        <f t="shared" si="1"/>
        <v>37.593984962406012</v>
      </c>
      <c r="G12" s="35">
        <f t="shared" si="6"/>
        <v>2793</v>
      </c>
      <c r="H12" s="33">
        <f>SUM(H5:H11)</f>
        <v>242</v>
      </c>
      <c r="I12" s="34">
        <f t="shared" si="2"/>
        <v>61.111111111111114</v>
      </c>
      <c r="J12" s="33">
        <f>SUM(J5:J11)</f>
        <v>154</v>
      </c>
      <c r="K12" s="34">
        <f t="shared" si="3"/>
        <v>38.888888888888893</v>
      </c>
      <c r="L12" s="35">
        <f t="shared" si="7"/>
        <v>396</v>
      </c>
      <c r="M12" s="33">
        <f>SUM(M5:M11)</f>
        <v>1985</v>
      </c>
      <c r="N12" s="34">
        <f t="shared" si="4"/>
        <v>62.245217936657262</v>
      </c>
      <c r="O12" s="33">
        <f>SUM(O5:O11)</f>
        <v>1204</v>
      </c>
      <c r="P12" s="36">
        <f t="shared" si="5"/>
        <v>37.754782063342738</v>
      </c>
      <c r="Q12" s="35">
        <f t="shared" si="8"/>
        <v>3189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14.12.2011&amp;RIserlohn</oddHeader>
    <oddFooter>&amp;R&amp;10Tabelle 41.2 mw</oddFooter>
  </headerFooter>
  <legacyDrawing r:id="rId2"/>
  <oleObjects>
    <oleObject progId="Word.Document.8" shapeId="204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628</v>
      </c>
      <c r="D5" s="24">
        <f t="shared" ref="D5:D12" si="0">IF(C5+E5&lt;&gt;0,100*(C5/(C5+E5)),".")</f>
        <v>65.759162303664922</v>
      </c>
      <c r="E5" s="23">
        <v>327</v>
      </c>
      <c r="F5" s="24">
        <f t="shared" ref="F5:F12" si="1">IF(E5+C5&lt;&gt;0,100*(E5/(E5+C5)),".")</f>
        <v>34.240837696335078</v>
      </c>
      <c r="G5" s="25">
        <f>E5+C5</f>
        <v>955</v>
      </c>
      <c r="H5" s="23">
        <v>81</v>
      </c>
      <c r="I5" s="24">
        <f t="shared" ref="I5:I12" si="2">IF(H5+J5&lt;&gt;0,100*(H5/(H5+J5)),".")</f>
        <v>49.390243902439025</v>
      </c>
      <c r="J5" s="23">
        <v>83</v>
      </c>
      <c r="K5" s="24">
        <f t="shared" ref="K5:K12" si="3">IF(J5+H5&lt;&gt;0,100*(J5/(J5+H5)),".")</f>
        <v>50.609756097560975</v>
      </c>
      <c r="L5" s="25">
        <f>J5+H5</f>
        <v>164</v>
      </c>
      <c r="M5" s="23">
        <v>709</v>
      </c>
      <c r="N5" s="24">
        <f t="shared" ref="N5:N12" si="4">IF(M5+O5&lt;&gt;0,100*(M5/(M5+O5)),".")</f>
        <v>63.360142984807865</v>
      </c>
      <c r="O5" s="23">
        <v>410</v>
      </c>
      <c r="P5" s="26">
        <f t="shared" ref="P5:P12" si="5">IF(O5+M5&lt;&gt;0,100*(O5/(O5+M5)),".")</f>
        <v>36.639857015192135</v>
      </c>
      <c r="Q5" s="25">
        <f>O5+M5</f>
        <v>1119</v>
      </c>
    </row>
    <row r="6" spans="1:17" ht="15" customHeight="1">
      <c r="A6" s="21"/>
      <c r="B6" s="22" t="s">
        <v>9</v>
      </c>
      <c r="C6" s="23">
        <v>415</v>
      </c>
      <c r="D6" s="24">
        <f t="shared" si="0"/>
        <v>81.532416502946958</v>
      </c>
      <c r="E6" s="23">
        <v>94</v>
      </c>
      <c r="F6" s="24">
        <f t="shared" si="1"/>
        <v>18.467583497053045</v>
      </c>
      <c r="G6" s="25">
        <f>E6+C6</f>
        <v>509</v>
      </c>
      <c r="H6" s="23">
        <v>49</v>
      </c>
      <c r="I6" s="24">
        <f t="shared" si="2"/>
        <v>65.333333333333329</v>
      </c>
      <c r="J6" s="23">
        <v>26</v>
      </c>
      <c r="K6" s="24">
        <f t="shared" si="3"/>
        <v>34.666666666666671</v>
      </c>
      <c r="L6" s="25">
        <f>J6+H6</f>
        <v>75</v>
      </c>
      <c r="M6" s="23">
        <v>464</v>
      </c>
      <c r="N6" s="24">
        <f t="shared" si="4"/>
        <v>79.452054794520549</v>
      </c>
      <c r="O6" s="23">
        <v>120</v>
      </c>
      <c r="P6" s="26">
        <f t="shared" si="5"/>
        <v>20.547945205479451</v>
      </c>
      <c r="Q6" s="25">
        <f>O6+M6</f>
        <v>584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50</v>
      </c>
      <c r="E7" s="23">
        <v>14</v>
      </c>
      <c r="F7" s="24">
        <f t="shared" si="1"/>
        <v>50</v>
      </c>
      <c r="G7" s="25">
        <f t="shared" ref="G7:G12" si="6">E7+C7</f>
        <v>28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14</v>
      </c>
      <c r="N7" s="24">
        <f t="shared" si="4"/>
        <v>50</v>
      </c>
      <c r="O7" s="23">
        <v>14</v>
      </c>
      <c r="P7" s="26">
        <f t="shared" si="5"/>
        <v>50</v>
      </c>
      <c r="Q7" s="25">
        <f t="shared" ref="Q7:Q12" si="8">O7+M7</f>
        <v>28</v>
      </c>
    </row>
    <row r="8" spans="1:17" ht="15" customHeight="1">
      <c r="A8" s="21"/>
      <c r="B8" s="22" t="s">
        <v>11</v>
      </c>
      <c r="C8" s="23">
        <v>62</v>
      </c>
      <c r="D8" s="24">
        <f t="shared" si="0"/>
        <v>79.487179487179489</v>
      </c>
      <c r="E8" s="23">
        <v>16</v>
      </c>
      <c r="F8" s="24">
        <f t="shared" si="1"/>
        <v>20.512820512820511</v>
      </c>
      <c r="G8" s="25">
        <f t="shared" si="6"/>
        <v>78</v>
      </c>
      <c r="H8" s="23">
        <v>12</v>
      </c>
      <c r="I8" s="24">
        <f t="shared" si="2"/>
        <v>60</v>
      </c>
      <c r="J8" s="23">
        <v>8</v>
      </c>
      <c r="K8" s="24">
        <f t="shared" si="3"/>
        <v>40</v>
      </c>
      <c r="L8" s="25">
        <f t="shared" si="7"/>
        <v>20</v>
      </c>
      <c r="M8" s="23">
        <v>74</v>
      </c>
      <c r="N8" s="24">
        <f t="shared" si="4"/>
        <v>75.510204081632651</v>
      </c>
      <c r="O8" s="23">
        <v>24</v>
      </c>
      <c r="P8" s="26">
        <f t="shared" si="5"/>
        <v>24.489795918367346</v>
      </c>
      <c r="Q8" s="25">
        <f t="shared" si="8"/>
        <v>98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5.0359712230215825</v>
      </c>
      <c r="E9" s="23">
        <v>132</v>
      </c>
      <c r="F9" s="24">
        <f t="shared" si="1"/>
        <v>94.964028776978409</v>
      </c>
      <c r="G9" s="25">
        <f t="shared" si="6"/>
        <v>139</v>
      </c>
      <c r="H9" s="23">
        <v>1</v>
      </c>
      <c r="I9" s="24">
        <f t="shared" si="2"/>
        <v>11.111111111111111</v>
      </c>
      <c r="J9" s="23">
        <v>8</v>
      </c>
      <c r="K9" s="24">
        <f t="shared" si="3"/>
        <v>88.888888888888886</v>
      </c>
      <c r="L9" s="25">
        <f t="shared" si="7"/>
        <v>9</v>
      </c>
      <c r="M9" s="23">
        <v>8</v>
      </c>
      <c r="N9" s="24">
        <f t="shared" si="4"/>
        <v>5.4054054054054053</v>
      </c>
      <c r="O9" s="23">
        <v>140</v>
      </c>
      <c r="P9" s="26">
        <f t="shared" si="5"/>
        <v>94.594594594594597</v>
      </c>
      <c r="Q9" s="25">
        <f t="shared" si="8"/>
        <v>148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9</v>
      </c>
      <c r="F10" s="24">
        <f t="shared" si="1"/>
        <v>100</v>
      </c>
      <c r="G10" s="25">
        <f t="shared" si="6"/>
        <v>9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9</v>
      </c>
      <c r="P10" s="26">
        <f t="shared" si="5"/>
        <v>100</v>
      </c>
      <c r="Q10" s="25">
        <f t="shared" si="8"/>
        <v>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1126</v>
      </c>
      <c r="D12" s="34">
        <f t="shared" si="0"/>
        <v>65.541327124563438</v>
      </c>
      <c r="E12" s="33">
        <f>SUM(E5:E11)</f>
        <v>592</v>
      </c>
      <c r="F12" s="34">
        <f t="shared" si="1"/>
        <v>34.458672875436555</v>
      </c>
      <c r="G12" s="35">
        <f t="shared" si="6"/>
        <v>1718</v>
      </c>
      <c r="H12" s="33">
        <f>SUM(H5:H11)</f>
        <v>143</v>
      </c>
      <c r="I12" s="34">
        <f t="shared" si="2"/>
        <v>53.358208955223887</v>
      </c>
      <c r="J12" s="33">
        <f>SUM(J5:J11)</f>
        <v>125</v>
      </c>
      <c r="K12" s="34">
        <f t="shared" si="3"/>
        <v>46.64179104477612</v>
      </c>
      <c r="L12" s="35">
        <f t="shared" si="7"/>
        <v>268</v>
      </c>
      <c r="M12" s="33">
        <f>SUM(M5:M11)</f>
        <v>1269</v>
      </c>
      <c r="N12" s="34">
        <f t="shared" si="4"/>
        <v>63.897280966767369</v>
      </c>
      <c r="O12" s="33">
        <f>SUM(O5:O11)</f>
        <v>717</v>
      </c>
      <c r="P12" s="36">
        <f t="shared" si="5"/>
        <v>36.102719033232624</v>
      </c>
      <c r="Q12" s="35">
        <f t="shared" si="8"/>
        <v>1986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14.12.2011&amp;RAhlen</oddHeader>
    <oddFooter>&amp;R&amp;10Tabelle 41.2 mw</oddFooter>
  </headerFooter>
  <legacyDrawing r:id="rId2"/>
  <oleObjects>
    <oleObject progId="Word.Document.8" shapeId="3073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2344</v>
      </c>
      <c r="D5" s="24">
        <f t="shared" ref="D5:D12" si="0">IF(C5+E5&lt;&gt;0,100*(C5/(C5+E5)),".")</f>
        <v>58.702729777109944</v>
      </c>
      <c r="E5" s="23">
        <v>1649</v>
      </c>
      <c r="F5" s="24">
        <f t="shared" ref="F5:F12" si="1">IF(E5+C5&lt;&gt;0,100*(E5/(E5+C5)),".")</f>
        <v>41.297270222890056</v>
      </c>
      <c r="G5" s="25">
        <f>E5+C5</f>
        <v>3993</v>
      </c>
      <c r="H5" s="23">
        <v>794</v>
      </c>
      <c r="I5" s="24">
        <f t="shared" ref="I5:I12" si="2">IF(H5+J5&lt;&gt;0,100*(H5/(H5+J5)),".")</f>
        <v>48.622167789344765</v>
      </c>
      <c r="J5" s="23">
        <v>839</v>
      </c>
      <c r="K5" s="24">
        <f t="shared" ref="K5:K12" si="3">IF(J5+H5&lt;&gt;0,100*(J5/(J5+H5)),".")</f>
        <v>51.377832210655242</v>
      </c>
      <c r="L5" s="25">
        <f>J5+H5</f>
        <v>1633</v>
      </c>
      <c r="M5" s="23">
        <v>3138</v>
      </c>
      <c r="N5" s="24">
        <f t="shared" ref="N5:N12" si="4">IF(M5+O5&lt;&gt;0,100*(M5/(M5+O5)),".")</f>
        <v>55.776750799857801</v>
      </c>
      <c r="O5" s="23">
        <v>2488</v>
      </c>
      <c r="P5" s="26">
        <f t="shared" ref="P5:P12" si="5">IF(O5+M5&lt;&gt;0,100*(O5/(O5+M5)),".")</f>
        <v>44.223249200142192</v>
      </c>
      <c r="Q5" s="25">
        <f>O5+M5</f>
        <v>5626</v>
      </c>
    </row>
    <row r="6" spans="1:17" ht="15" customHeight="1">
      <c r="A6" s="21"/>
      <c r="B6" s="22" t="s">
        <v>9</v>
      </c>
      <c r="C6" s="23">
        <v>1046</v>
      </c>
      <c r="D6" s="24">
        <f t="shared" si="0"/>
        <v>75.962236746550474</v>
      </c>
      <c r="E6" s="23">
        <v>331</v>
      </c>
      <c r="F6" s="24">
        <f t="shared" si="1"/>
        <v>24.03776325344953</v>
      </c>
      <c r="G6" s="25">
        <f>E6+C6</f>
        <v>1377</v>
      </c>
      <c r="H6" s="23">
        <v>193</v>
      </c>
      <c r="I6" s="24">
        <f t="shared" si="2"/>
        <v>72.284644194756552</v>
      </c>
      <c r="J6" s="23">
        <v>74</v>
      </c>
      <c r="K6" s="24">
        <f t="shared" si="3"/>
        <v>27.715355805243448</v>
      </c>
      <c r="L6" s="25">
        <f>J6+H6</f>
        <v>267</v>
      </c>
      <c r="M6" s="23">
        <v>1239</v>
      </c>
      <c r="N6" s="24">
        <f t="shared" si="4"/>
        <v>75.364963503649633</v>
      </c>
      <c r="O6" s="23">
        <v>405</v>
      </c>
      <c r="P6" s="26">
        <f t="shared" si="5"/>
        <v>24.635036496350367</v>
      </c>
      <c r="Q6" s="25">
        <f>O6+M6</f>
        <v>1644</v>
      </c>
    </row>
    <row r="7" spans="1:17" ht="15" customHeight="1">
      <c r="A7" s="21"/>
      <c r="B7" s="22" t="s">
        <v>10</v>
      </c>
      <c r="C7" s="23">
        <v>64</v>
      </c>
      <c r="D7" s="24">
        <f t="shared" si="0"/>
        <v>36.571428571428569</v>
      </c>
      <c r="E7" s="23">
        <v>111</v>
      </c>
      <c r="F7" s="24">
        <f t="shared" si="1"/>
        <v>63.428571428571423</v>
      </c>
      <c r="G7" s="25">
        <f t="shared" ref="G7:G12" si="6">E7+C7</f>
        <v>175</v>
      </c>
      <c r="H7" s="23">
        <v>4</v>
      </c>
      <c r="I7" s="24">
        <f t="shared" si="2"/>
        <v>18.181818181818183</v>
      </c>
      <c r="J7" s="23">
        <v>18</v>
      </c>
      <c r="K7" s="24">
        <f t="shared" si="3"/>
        <v>81.818181818181827</v>
      </c>
      <c r="L7" s="25">
        <f t="shared" ref="L7:L12" si="7">J7+H7</f>
        <v>22</v>
      </c>
      <c r="M7" s="23">
        <v>68</v>
      </c>
      <c r="N7" s="24">
        <f t="shared" si="4"/>
        <v>34.517766497461928</v>
      </c>
      <c r="O7" s="23">
        <v>129</v>
      </c>
      <c r="P7" s="26">
        <f t="shared" si="5"/>
        <v>65.482233502538065</v>
      </c>
      <c r="Q7" s="25">
        <f t="shared" ref="Q7:Q12" si="8">O7+M7</f>
        <v>197</v>
      </c>
    </row>
    <row r="8" spans="1:17" ht="15" customHeight="1">
      <c r="A8" s="21"/>
      <c r="B8" s="22" t="s">
        <v>11</v>
      </c>
      <c r="C8" s="23">
        <v>51</v>
      </c>
      <c r="D8" s="24">
        <f t="shared" si="0"/>
        <v>85</v>
      </c>
      <c r="E8" s="23">
        <v>9</v>
      </c>
      <c r="F8" s="24">
        <f t="shared" si="1"/>
        <v>15</v>
      </c>
      <c r="G8" s="25">
        <f t="shared" si="6"/>
        <v>60</v>
      </c>
      <c r="H8" s="23">
        <v>8</v>
      </c>
      <c r="I8" s="24">
        <f t="shared" si="2"/>
        <v>88.888888888888886</v>
      </c>
      <c r="J8" s="23">
        <v>1</v>
      </c>
      <c r="K8" s="24">
        <f t="shared" si="3"/>
        <v>11.111111111111111</v>
      </c>
      <c r="L8" s="25">
        <f t="shared" si="7"/>
        <v>9</v>
      </c>
      <c r="M8" s="23">
        <v>59</v>
      </c>
      <c r="N8" s="24">
        <f t="shared" si="4"/>
        <v>85.507246376811594</v>
      </c>
      <c r="O8" s="23">
        <v>10</v>
      </c>
      <c r="P8" s="26">
        <f t="shared" si="5"/>
        <v>14.492753623188406</v>
      </c>
      <c r="Q8" s="25">
        <f t="shared" si="8"/>
        <v>69</v>
      </c>
    </row>
    <row r="9" spans="1:17" ht="15" customHeight="1">
      <c r="A9" s="21"/>
      <c r="B9" s="22" t="s">
        <v>12</v>
      </c>
      <c r="C9" s="23">
        <v>42</v>
      </c>
      <c r="D9" s="24">
        <f t="shared" si="0"/>
        <v>4.8</v>
      </c>
      <c r="E9" s="23">
        <v>833</v>
      </c>
      <c r="F9" s="24">
        <f t="shared" si="1"/>
        <v>95.199999999999989</v>
      </c>
      <c r="G9" s="25">
        <f t="shared" si="6"/>
        <v>875</v>
      </c>
      <c r="H9" s="23">
        <v>19</v>
      </c>
      <c r="I9" s="24">
        <f t="shared" si="2"/>
        <v>30.64516129032258</v>
      </c>
      <c r="J9" s="23">
        <v>43</v>
      </c>
      <c r="K9" s="24">
        <f t="shared" si="3"/>
        <v>69.354838709677423</v>
      </c>
      <c r="L9" s="25">
        <f t="shared" si="7"/>
        <v>62</v>
      </c>
      <c r="M9" s="23">
        <v>61</v>
      </c>
      <c r="N9" s="24">
        <f t="shared" si="4"/>
        <v>6.5101387406616862</v>
      </c>
      <c r="O9" s="23">
        <v>876</v>
      </c>
      <c r="P9" s="26">
        <f t="shared" si="5"/>
        <v>93.489861259338312</v>
      </c>
      <c r="Q9" s="25">
        <f t="shared" si="8"/>
        <v>937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16.666666666666664</v>
      </c>
      <c r="E10" s="23">
        <v>10</v>
      </c>
      <c r="F10" s="24">
        <f t="shared" si="1"/>
        <v>83.333333333333343</v>
      </c>
      <c r="G10" s="25">
        <f t="shared" si="6"/>
        <v>12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15.384615384615385</v>
      </c>
      <c r="O10" s="23">
        <v>11</v>
      </c>
      <c r="P10" s="26">
        <f t="shared" si="5"/>
        <v>84.615384615384613</v>
      </c>
      <c r="Q10" s="25">
        <f t="shared" si="8"/>
        <v>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3549</v>
      </c>
      <c r="D12" s="34">
        <f t="shared" si="0"/>
        <v>54.667282809611827</v>
      </c>
      <c r="E12" s="33">
        <f>SUM(E5:E11)</f>
        <v>2943</v>
      </c>
      <c r="F12" s="34">
        <f t="shared" si="1"/>
        <v>45.332717190388173</v>
      </c>
      <c r="G12" s="35">
        <f t="shared" si="6"/>
        <v>6492</v>
      </c>
      <c r="H12" s="33">
        <f>SUM(H5:H11)</f>
        <v>1018</v>
      </c>
      <c r="I12" s="34">
        <f t="shared" si="2"/>
        <v>51.053159478435305</v>
      </c>
      <c r="J12" s="33">
        <f>SUM(J5:J11)</f>
        <v>976</v>
      </c>
      <c r="K12" s="34">
        <f t="shared" si="3"/>
        <v>48.946840521564695</v>
      </c>
      <c r="L12" s="35">
        <f t="shared" si="7"/>
        <v>1994</v>
      </c>
      <c r="M12" s="33">
        <f>SUM(M5:M11)</f>
        <v>4567</v>
      </c>
      <c r="N12" s="34">
        <f t="shared" si="4"/>
        <v>53.818053264199861</v>
      </c>
      <c r="O12" s="33">
        <f>SUM(O5:O11)</f>
        <v>3919</v>
      </c>
      <c r="P12" s="36">
        <f t="shared" si="5"/>
        <v>46.181946735800139</v>
      </c>
      <c r="Q12" s="35">
        <f t="shared" si="8"/>
        <v>8486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14.12.2011&amp;RKöln</oddHeader>
    <oddFooter>&amp;R&amp;10Tabelle 41.2 mw</oddFooter>
  </headerFooter>
  <legacyDrawing r:id="rId2"/>
  <oleObjects>
    <oleObject progId="Word.Document.8" shapeId="21505" r:id="rId3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1295</v>
      </c>
      <c r="D5" s="24">
        <f t="shared" ref="D5:D12" si="0">IF(C5+E5&lt;&gt;0,100*(C5/(C5+E5)),".")</f>
        <v>65.305093292990421</v>
      </c>
      <c r="E5" s="23">
        <v>688</v>
      </c>
      <c r="F5" s="24">
        <f t="shared" ref="F5:F12" si="1">IF(E5+C5&lt;&gt;0,100*(E5/(E5+C5)),".")</f>
        <v>34.694906707009579</v>
      </c>
      <c r="G5" s="25">
        <f>E5+C5</f>
        <v>1983</v>
      </c>
      <c r="H5" s="23">
        <v>156</v>
      </c>
      <c r="I5" s="24">
        <f t="shared" ref="I5:I12" si="2">IF(H5+J5&lt;&gt;0,100*(H5/(H5+J5)),".")</f>
        <v>62.903225806451616</v>
      </c>
      <c r="J5" s="23">
        <v>92</v>
      </c>
      <c r="K5" s="24">
        <f t="shared" ref="K5:K12" si="3">IF(J5+H5&lt;&gt;0,100*(J5/(J5+H5)),".")</f>
        <v>37.096774193548384</v>
      </c>
      <c r="L5" s="25">
        <f>J5+H5</f>
        <v>248</v>
      </c>
      <c r="M5" s="23">
        <v>1451</v>
      </c>
      <c r="N5" s="24">
        <f t="shared" ref="N5:N12" si="4">IF(M5+O5&lt;&gt;0,100*(M5/(M5+O5)),".")</f>
        <v>65.03809950694756</v>
      </c>
      <c r="O5" s="23">
        <v>780</v>
      </c>
      <c r="P5" s="26">
        <f t="shared" ref="P5:P12" si="5">IF(O5+M5&lt;&gt;0,100*(O5/(O5+M5)),".")</f>
        <v>34.961900493052447</v>
      </c>
      <c r="Q5" s="25">
        <f>O5+M5</f>
        <v>2231</v>
      </c>
    </row>
    <row r="6" spans="1:17" ht="15" customHeight="1">
      <c r="A6" s="21"/>
      <c r="B6" s="22" t="s">
        <v>9</v>
      </c>
      <c r="C6" s="23">
        <v>664</v>
      </c>
      <c r="D6" s="24">
        <f t="shared" si="0"/>
        <v>81.074481074481071</v>
      </c>
      <c r="E6" s="23">
        <v>155</v>
      </c>
      <c r="F6" s="24">
        <f t="shared" si="1"/>
        <v>18.925518925518926</v>
      </c>
      <c r="G6" s="25">
        <f>E6+C6</f>
        <v>819</v>
      </c>
      <c r="H6" s="23">
        <v>64</v>
      </c>
      <c r="I6" s="24">
        <f t="shared" si="2"/>
        <v>75.294117647058826</v>
      </c>
      <c r="J6" s="23">
        <v>21</v>
      </c>
      <c r="K6" s="24">
        <f t="shared" si="3"/>
        <v>24.705882352941178</v>
      </c>
      <c r="L6" s="25">
        <f>J6+H6</f>
        <v>85</v>
      </c>
      <c r="M6" s="23">
        <v>728</v>
      </c>
      <c r="N6" s="24">
        <f t="shared" si="4"/>
        <v>80.530973451327441</v>
      </c>
      <c r="O6" s="23">
        <v>176</v>
      </c>
      <c r="P6" s="26">
        <f t="shared" si="5"/>
        <v>19.469026548672566</v>
      </c>
      <c r="Q6" s="25">
        <f>O6+M6</f>
        <v>904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56.000000000000007</v>
      </c>
      <c r="E7" s="23">
        <v>22</v>
      </c>
      <c r="F7" s="24">
        <f t="shared" si="1"/>
        <v>44</v>
      </c>
      <c r="G7" s="25">
        <f t="shared" ref="G7:G12" si="6">E7+C7</f>
        <v>50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28</v>
      </c>
      <c r="N7" s="24">
        <f t="shared" si="4"/>
        <v>56.000000000000007</v>
      </c>
      <c r="O7" s="23">
        <v>22</v>
      </c>
      <c r="P7" s="26">
        <f t="shared" si="5"/>
        <v>44</v>
      </c>
      <c r="Q7" s="25">
        <f t="shared" ref="Q7:Q12" si="8">O7+M7</f>
        <v>50</v>
      </c>
    </row>
    <row r="8" spans="1:17" ht="15" customHeight="1">
      <c r="A8" s="21"/>
      <c r="B8" s="22" t="s">
        <v>11</v>
      </c>
      <c r="C8" s="23">
        <v>74</v>
      </c>
      <c r="D8" s="24">
        <f t="shared" si="0"/>
        <v>88.095238095238088</v>
      </c>
      <c r="E8" s="23">
        <v>10</v>
      </c>
      <c r="F8" s="24">
        <f t="shared" si="1"/>
        <v>11.904761904761903</v>
      </c>
      <c r="G8" s="25">
        <f t="shared" si="6"/>
        <v>84</v>
      </c>
      <c r="H8" s="23">
        <v>13</v>
      </c>
      <c r="I8" s="24">
        <f t="shared" si="2"/>
        <v>81.25</v>
      </c>
      <c r="J8" s="23">
        <v>3</v>
      </c>
      <c r="K8" s="24">
        <f t="shared" si="3"/>
        <v>18.75</v>
      </c>
      <c r="L8" s="25">
        <f t="shared" si="7"/>
        <v>16</v>
      </c>
      <c r="M8" s="23">
        <v>87</v>
      </c>
      <c r="N8" s="24">
        <f t="shared" si="4"/>
        <v>87</v>
      </c>
      <c r="O8" s="23">
        <v>13</v>
      </c>
      <c r="P8" s="26">
        <f t="shared" si="5"/>
        <v>13</v>
      </c>
      <c r="Q8" s="25">
        <f t="shared" si="8"/>
        <v>100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6.1371841155234659</v>
      </c>
      <c r="E9" s="23">
        <v>260</v>
      </c>
      <c r="F9" s="24">
        <f t="shared" si="1"/>
        <v>93.862815884476532</v>
      </c>
      <c r="G9" s="25">
        <f t="shared" si="6"/>
        <v>277</v>
      </c>
      <c r="H9" s="23">
        <v>8</v>
      </c>
      <c r="I9" s="24">
        <f t="shared" si="2"/>
        <v>40</v>
      </c>
      <c r="J9" s="23">
        <v>12</v>
      </c>
      <c r="K9" s="24">
        <f t="shared" si="3"/>
        <v>60</v>
      </c>
      <c r="L9" s="25">
        <f t="shared" si="7"/>
        <v>20</v>
      </c>
      <c r="M9" s="23">
        <v>25</v>
      </c>
      <c r="N9" s="24">
        <f t="shared" si="4"/>
        <v>8.4175084175084187</v>
      </c>
      <c r="O9" s="23">
        <v>272</v>
      </c>
      <c r="P9" s="26">
        <f t="shared" si="5"/>
        <v>91.582491582491585</v>
      </c>
      <c r="Q9" s="25">
        <f t="shared" si="8"/>
        <v>297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8.3333333333333321</v>
      </c>
      <c r="E10" s="23">
        <v>22</v>
      </c>
      <c r="F10" s="24">
        <f t="shared" si="1"/>
        <v>91.666666666666657</v>
      </c>
      <c r="G10" s="25">
        <f t="shared" si="6"/>
        <v>24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8</v>
      </c>
      <c r="O10" s="23">
        <v>23</v>
      </c>
      <c r="P10" s="26">
        <f t="shared" si="5"/>
        <v>92</v>
      </c>
      <c r="Q10" s="25">
        <f t="shared" si="8"/>
        <v>25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2080</v>
      </c>
      <c r="D12" s="34">
        <f t="shared" si="0"/>
        <v>64.257028112449802</v>
      </c>
      <c r="E12" s="33">
        <f>SUM(E5:E11)</f>
        <v>1157</v>
      </c>
      <c r="F12" s="34">
        <f t="shared" si="1"/>
        <v>35.742971887550198</v>
      </c>
      <c r="G12" s="35">
        <f t="shared" si="6"/>
        <v>3237</v>
      </c>
      <c r="H12" s="33">
        <f>SUM(H5:H11)</f>
        <v>241</v>
      </c>
      <c r="I12" s="34">
        <f t="shared" si="2"/>
        <v>65.13513513513513</v>
      </c>
      <c r="J12" s="33">
        <f>SUM(J5:J11)</f>
        <v>129</v>
      </c>
      <c r="K12" s="34">
        <f t="shared" si="3"/>
        <v>34.864864864864863</v>
      </c>
      <c r="L12" s="35">
        <f t="shared" si="7"/>
        <v>370</v>
      </c>
      <c r="M12" s="33">
        <f>SUM(M5:M11)</f>
        <v>2321</v>
      </c>
      <c r="N12" s="34">
        <f t="shared" si="4"/>
        <v>64.347102855558632</v>
      </c>
      <c r="O12" s="33">
        <f>SUM(O5:O11)</f>
        <v>1286</v>
      </c>
      <c r="P12" s="36">
        <f t="shared" si="5"/>
        <v>35.652897144441361</v>
      </c>
      <c r="Q12" s="35">
        <f t="shared" si="8"/>
        <v>3607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14.12.2011&amp;RKrefeld</oddHeader>
    <oddFooter>&amp;R&amp;10Tabelle 41.2 mw</oddFooter>
  </headerFooter>
  <legacyDrawing r:id="rId2"/>
  <oleObjects>
    <oleObject progId="Word.Document.8" shapeId="22529" r:id="rId3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659</v>
      </c>
      <c r="D5" s="24">
        <f t="shared" ref="D5:D12" si="0">IF(C5+E5&lt;&gt;0,100*(C5/(C5+E5)),".")</f>
        <v>62.881679389312971</v>
      </c>
      <c r="E5" s="23">
        <v>389</v>
      </c>
      <c r="F5" s="24">
        <f t="shared" ref="F5:F12" si="1">IF(E5+C5&lt;&gt;0,100*(E5/(E5+C5)),".")</f>
        <v>37.118320610687022</v>
      </c>
      <c r="G5" s="25">
        <f>E5+C5</f>
        <v>1048</v>
      </c>
      <c r="H5" s="23">
        <v>78</v>
      </c>
      <c r="I5" s="24">
        <f t="shared" ref="I5:I12" si="2">IF(H5+J5&lt;&gt;0,100*(H5/(H5+J5)),".")</f>
        <v>49.681528662420384</v>
      </c>
      <c r="J5" s="23">
        <v>79</v>
      </c>
      <c r="K5" s="24">
        <f t="shared" ref="K5:K12" si="3">IF(J5+H5&lt;&gt;0,100*(J5/(J5+H5)),".")</f>
        <v>50.318471337579616</v>
      </c>
      <c r="L5" s="25">
        <f>J5+H5</f>
        <v>157</v>
      </c>
      <c r="M5" s="23">
        <v>737</v>
      </c>
      <c r="N5" s="24">
        <f t="shared" ref="N5:N12" si="4">IF(M5+O5&lt;&gt;0,100*(M5/(M5+O5)),".")</f>
        <v>61.161825726141082</v>
      </c>
      <c r="O5" s="23">
        <v>468</v>
      </c>
      <c r="P5" s="26">
        <f t="shared" ref="P5:P12" si="5">IF(O5+M5&lt;&gt;0,100*(O5/(O5+M5)),".")</f>
        <v>38.838174273858925</v>
      </c>
      <c r="Q5" s="25">
        <f>O5+M5</f>
        <v>1205</v>
      </c>
    </row>
    <row r="6" spans="1:17" ht="15" customHeight="1">
      <c r="A6" s="21"/>
      <c r="B6" s="22" t="s">
        <v>9</v>
      </c>
      <c r="C6" s="23">
        <v>447</v>
      </c>
      <c r="D6" s="24">
        <f t="shared" si="0"/>
        <v>80.685920577617338</v>
      </c>
      <c r="E6" s="23">
        <v>107</v>
      </c>
      <c r="F6" s="24">
        <f t="shared" si="1"/>
        <v>19.314079422382672</v>
      </c>
      <c r="G6" s="25">
        <f>E6+C6</f>
        <v>554</v>
      </c>
      <c r="H6" s="23">
        <v>83</v>
      </c>
      <c r="I6" s="24">
        <f t="shared" si="2"/>
        <v>79.807692307692307</v>
      </c>
      <c r="J6" s="23">
        <v>21</v>
      </c>
      <c r="K6" s="24">
        <f t="shared" si="3"/>
        <v>20.192307692307693</v>
      </c>
      <c r="L6" s="25">
        <f>J6+H6</f>
        <v>104</v>
      </c>
      <c r="M6" s="23">
        <v>530</v>
      </c>
      <c r="N6" s="24">
        <f t="shared" si="4"/>
        <v>80.547112462006083</v>
      </c>
      <c r="O6" s="23">
        <v>128</v>
      </c>
      <c r="P6" s="26">
        <f t="shared" si="5"/>
        <v>19.45288753799392</v>
      </c>
      <c r="Q6" s="25">
        <f>O6+M6</f>
        <v>658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48.837209302325576</v>
      </c>
      <c r="E7" s="23">
        <v>22</v>
      </c>
      <c r="F7" s="24">
        <f t="shared" si="1"/>
        <v>51.162790697674424</v>
      </c>
      <c r="G7" s="25">
        <f t="shared" ref="G7:G12" si="6">E7+C7</f>
        <v>43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21</v>
      </c>
      <c r="N7" s="24">
        <f t="shared" si="4"/>
        <v>48.837209302325576</v>
      </c>
      <c r="O7" s="23">
        <v>22</v>
      </c>
      <c r="P7" s="26">
        <f t="shared" si="5"/>
        <v>51.162790697674424</v>
      </c>
      <c r="Q7" s="25">
        <f t="shared" ref="Q7:Q12" si="8">O7+M7</f>
        <v>43</v>
      </c>
    </row>
    <row r="8" spans="1:17" ht="15" customHeight="1">
      <c r="A8" s="21"/>
      <c r="B8" s="22" t="s">
        <v>11</v>
      </c>
      <c r="C8" s="23">
        <v>29</v>
      </c>
      <c r="D8" s="24">
        <f t="shared" si="0"/>
        <v>85.294117647058826</v>
      </c>
      <c r="E8" s="23">
        <v>5</v>
      </c>
      <c r="F8" s="24">
        <f t="shared" si="1"/>
        <v>14.705882352941178</v>
      </c>
      <c r="G8" s="25">
        <f t="shared" si="6"/>
        <v>34</v>
      </c>
      <c r="H8" s="23">
        <v>6</v>
      </c>
      <c r="I8" s="24">
        <f t="shared" si="2"/>
        <v>75</v>
      </c>
      <c r="J8" s="23">
        <v>2</v>
      </c>
      <c r="K8" s="24">
        <f t="shared" si="3"/>
        <v>25</v>
      </c>
      <c r="L8" s="25">
        <f t="shared" si="7"/>
        <v>8</v>
      </c>
      <c r="M8" s="23">
        <v>35</v>
      </c>
      <c r="N8" s="24">
        <f t="shared" si="4"/>
        <v>83.333333333333343</v>
      </c>
      <c r="O8" s="23">
        <v>7</v>
      </c>
      <c r="P8" s="26">
        <f t="shared" si="5"/>
        <v>16.666666666666664</v>
      </c>
      <c r="Q8" s="25">
        <f t="shared" si="8"/>
        <v>42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5.4263565891472867</v>
      </c>
      <c r="E9" s="23">
        <v>122</v>
      </c>
      <c r="F9" s="24">
        <f t="shared" si="1"/>
        <v>94.573643410852711</v>
      </c>
      <c r="G9" s="25">
        <f t="shared" si="6"/>
        <v>129</v>
      </c>
      <c r="H9" s="23">
        <v>1</v>
      </c>
      <c r="I9" s="24">
        <f t="shared" si="2"/>
        <v>14.285714285714285</v>
      </c>
      <c r="J9" s="23">
        <v>6</v>
      </c>
      <c r="K9" s="24">
        <f t="shared" si="3"/>
        <v>85.714285714285708</v>
      </c>
      <c r="L9" s="25">
        <f t="shared" si="7"/>
        <v>7</v>
      </c>
      <c r="M9" s="23">
        <v>8</v>
      </c>
      <c r="N9" s="24">
        <f t="shared" si="4"/>
        <v>5.8823529411764701</v>
      </c>
      <c r="O9" s="23">
        <v>128</v>
      </c>
      <c r="P9" s="26">
        <f t="shared" si="5"/>
        <v>94.117647058823522</v>
      </c>
      <c r="Q9" s="25">
        <f t="shared" si="8"/>
        <v>136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12</v>
      </c>
      <c r="F10" s="24">
        <f t="shared" si="1"/>
        <v>100</v>
      </c>
      <c r="G10" s="25">
        <f t="shared" si="6"/>
        <v>12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12</v>
      </c>
      <c r="P10" s="26">
        <f t="shared" si="5"/>
        <v>100</v>
      </c>
      <c r="Q10" s="25">
        <f t="shared" si="8"/>
        <v>12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1163</v>
      </c>
      <c r="D12" s="34">
        <f t="shared" si="0"/>
        <v>63.901098901098898</v>
      </c>
      <c r="E12" s="33">
        <f>SUM(E5:E11)</f>
        <v>657</v>
      </c>
      <c r="F12" s="34">
        <f t="shared" si="1"/>
        <v>36.098901098901095</v>
      </c>
      <c r="G12" s="35">
        <f t="shared" si="6"/>
        <v>1820</v>
      </c>
      <c r="H12" s="33">
        <f>SUM(H5:H11)</f>
        <v>168</v>
      </c>
      <c r="I12" s="34">
        <f t="shared" si="2"/>
        <v>60.869565217391312</v>
      </c>
      <c r="J12" s="33">
        <f>SUM(J5:J11)</f>
        <v>108</v>
      </c>
      <c r="K12" s="34">
        <f t="shared" si="3"/>
        <v>39.130434782608695</v>
      </c>
      <c r="L12" s="35">
        <f t="shared" si="7"/>
        <v>276</v>
      </c>
      <c r="M12" s="33">
        <f>SUM(M5:M11)</f>
        <v>1331</v>
      </c>
      <c r="N12" s="34">
        <f t="shared" si="4"/>
        <v>63.501908396946561</v>
      </c>
      <c r="O12" s="33">
        <f>SUM(O5:O11)</f>
        <v>765</v>
      </c>
      <c r="P12" s="36">
        <f t="shared" si="5"/>
        <v>36.498091603053432</v>
      </c>
      <c r="Q12" s="35">
        <f t="shared" si="8"/>
        <v>2096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14.12.2011&amp;RMeschede</oddHeader>
    <oddFooter>&amp;R&amp;10Tabelle 41.2 mw</oddFooter>
  </headerFooter>
  <legacyDrawing r:id="rId2"/>
  <oleObjects>
    <oleObject progId="Word.Document.8" shapeId="23553" r:id="rId3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1551</v>
      </c>
      <c r="D5" s="24">
        <f t="shared" ref="D5:D12" si="0">IF(C5+E5&lt;&gt;0,100*(C5/(C5+E5)),".")</f>
        <v>63.46153846153846</v>
      </c>
      <c r="E5" s="23">
        <v>893</v>
      </c>
      <c r="F5" s="24">
        <f t="shared" ref="F5:F12" si="1">IF(E5+C5&lt;&gt;0,100*(E5/(E5+C5)),".")</f>
        <v>36.538461538461533</v>
      </c>
      <c r="G5" s="25">
        <f>E5+C5</f>
        <v>2444</v>
      </c>
      <c r="H5" s="23">
        <v>153</v>
      </c>
      <c r="I5" s="24">
        <f t="shared" ref="I5:I12" si="2">IF(H5+J5&lt;&gt;0,100*(H5/(H5+J5)),".")</f>
        <v>52.040816326530617</v>
      </c>
      <c r="J5" s="23">
        <v>141</v>
      </c>
      <c r="K5" s="24">
        <f t="shared" ref="K5:K12" si="3">IF(J5+H5&lt;&gt;0,100*(J5/(J5+H5)),".")</f>
        <v>47.959183673469383</v>
      </c>
      <c r="L5" s="25">
        <f>J5+H5</f>
        <v>294</v>
      </c>
      <c r="M5" s="23">
        <v>1704</v>
      </c>
      <c r="N5" s="24">
        <f t="shared" ref="N5:N12" si="4">IF(M5+O5&lt;&gt;0,100*(M5/(M5+O5)),".")</f>
        <v>62.235208181154121</v>
      </c>
      <c r="O5" s="23">
        <v>1034</v>
      </c>
      <c r="P5" s="26">
        <f t="shared" ref="P5:P12" si="5">IF(O5+M5&lt;&gt;0,100*(O5/(O5+M5)),".")</f>
        <v>37.764791818845872</v>
      </c>
      <c r="Q5" s="25">
        <f>O5+M5</f>
        <v>2738</v>
      </c>
    </row>
    <row r="6" spans="1:17" ht="15" customHeight="1">
      <c r="A6" s="21"/>
      <c r="B6" s="22" t="s">
        <v>9</v>
      </c>
      <c r="C6" s="23">
        <v>711</v>
      </c>
      <c r="D6" s="24">
        <f t="shared" si="0"/>
        <v>80.612244897959187</v>
      </c>
      <c r="E6" s="23">
        <v>171</v>
      </c>
      <c r="F6" s="24">
        <f t="shared" si="1"/>
        <v>19.387755102040817</v>
      </c>
      <c r="G6" s="25">
        <f>E6+C6</f>
        <v>882</v>
      </c>
      <c r="H6" s="23">
        <v>80</v>
      </c>
      <c r="I6" s="24">
        <f t="shared" si="2"/>
        <v>76.923076923076934</v>
      </c>
      <c r="J6" s="23">
        <v>24</v>
      </c>
      <c r="K6" s="24">
        <f t="shared" si="3"/>
        <v>23.076923076923077</v>
      </c>
      <c r="L6" s="25">
        <f>J6+H6</f>
        <v>104</v>
      </c>
      <c r="M6" s="23">
        <v>791</v>
      </c>
      <c r="N6" s="24">
        <f t="shared" si="4"/>
        <v>80.223123732251523</v>
      </c>
      <c r="O6" s="23">
        <v>195</v>
      </c>
      <c r="P6" s="26">
        <f t="shared" si="5"/>
        <v>19.776876267748477</v>
      </c>
      <c r="Q6" s="25">
        <f>O6+M6</f>
        <v>986</v>
      </c>
    </row>
    <row r="7" spans="1:17" ht="15" customHeight="1">
      <c r="A7" s="21"/>
      <c r="B7" s="22" t="s">
        <v>10</v>
      </c>
      <c r="C7" s="23">
        <v>20</v>
      </c>
      <c r="D7" s="24">
        <f t="shared" si="0"/>
        <v>32.258064516129032</v>
      </c>
      <c r="E7" s="23">
        <v>42</v>
      </c>
      <c r="F7" s="24">
        <f t="shared" si="1"/>
        <v>67.741935483870961</v>
      </c>
      <c r="G7" s="25">
        <f t="shared" ref="G7:G12" si="6">E7+C7</f>
        <v>62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20</v>
      </c>
      <c r="N7" s="24">
        <f t="shared" si="4"/>
        <v>32.258064516129032</v>
      </c>
      <c r="O7" s="23">
        <v>42</v>
      </c>
      <c r="P7" s="26">
        <f t="shared" si="5"/>
        <v>67.741935483870961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59</v>
      </c>
      <c r="D8" s="24">
        <f t="shared" si="0"/>
        <v>90.769230769230774</v>
      </c>
      <c r="E8" s="23">
        <v>6</v>
      </c>
      <c r="F8" s="24">
        <f t="shared" si="1"/>
        <v>9.2307692307692317</v>
      </c>
      <c r="G8" s="25">
        <f t="shared" si="6"/>
        <v>65</v>
      </c>
      <c r="H8" s="23">
        <v>9</v>
      </c>
      <c r="I8" s="24">
        <f t="shared" si="2"/>
        <v>90</v>
      </c>
      <c r="J8" s="23">
        <v>1</v>
      </c>
      <c r="K8" s="24">
        <f t="shared" si="3"/>
        <v>10</v>
      </c>
      <c r="L8" s="25">
        <f t="shared" si="7"/>
        <v>10</v>
      </c>
      <c r="M8" s="23">
        <v>68</v>
      </c>
      <c r="N8" s="24">
        <f t="shared" si="4"/>
        <v>90.666666666666657</v>
      </c>
      <c r="O8" s="23">
        <v>7</v>
      </c>
      <c r="P8" s="26">
        <f t="shared" si="5"/>
        <v>9.3333333333333339</v>
      </c>
      <c r="Q8" s="25">
        <f t="shared" si="8"/>
        <v>75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5.0970873786407767</v>
      </c>
      <c r="E9" s="23">
        <v>391</v>
      </c>
      <c r="F9" s="24">
        <f t="shared" si="1"/>
        <v>94.902912621359221</v>
      </c>
      <c r="G9" s="25">
        <f t="shared" si="6"/>
        <v>412</v>
      </c>
      <c r="H9" s="23">
        <v>3</v>
      </c>
      <c r="I9" s="24">
        <f t="shared" si="2"/>
        <v>12.5</v>
      </c>
      <c r="J9" s="23">
        <v>21</v>
      </c>
      <c r="K9" s="24">
        <f t="shared" si="3"/>
        <v>87.5</v>
      </c>
      <c r="L9" s="25">
        <f t="shared" si="7"/>
        <v>24</v>
      </c>
      <c r="M9" s="23">
        <v>24</v>
      </c>
      <c r="N9" s="24">
        <f t="shared" si="4"/>
        <v>5.5045871559633035</v>
      </c>
      <c r="O9" s="23">
        <v>412</v>
      </c>
      <c r="P9" s="26">
        <f t="shared" si="5"/>
        <v>94.495412844036693</v>
      </c>
      <c r="Q9" s="25">
        <f t="shared" si="8"/>
        <v>436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18.181818181818183</v>
      </c>
      <c r="E10" s="23">
        <v>9</v>
      </c>
      <c r="F10" s="24">
        <f t="shared" si="1"/>
        <v>81.818181818181827</v>
      </c>
      <c r="G10" s="25">
        <f t="shared" si="6"/>
        <v>11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18.181818181818183</v>
      </c>
      <c r="O10" s="23">
        <v>9</v>
      </c>
      <c r="P10" s="26">
        <f t="shared" si="5"/>
        <v>81.818181818181827</v>
      </c>
      <c r="Q10" s="25">
        <f t="shared" si="8"/>
        <v>11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2364</v>
      </c>
      <c r="D12" s="34">
        <f t="shared" si="0"/>
        <v>60.99071207430341</v>
      </c>
      <c r="E12" s="33">
        <f>SUM(E5:E11)</f>
        <v>1512</v>
      </c>
      <c r="F12" s="34">
        <f t="shared" si="1"/>
        <v>39.009287925696597</v>
      </c>
      <c r="G12" s="35">
        <f t="shared" si="6"/>
        <v>3876</v>
      </c>
      <c r="H12" s="33">
        <f>SUM(H5:H11)</f>
        <v>245</v>
      </c>
      <c r="I12" s="34">
        <f t="shared" si="2"/>
        <v>56.712962962962962</v>
      </c>
      <c r="J12" s="33">
        <f>SUM(J5:J11)</f>
        <v>187</v>
      </c>
      <c r="K12" s="34">
        <f t="shared" si="3"/>
        <v>43.287037037037038</v>
      </c>
      <c r="L12" s="35">
        <f t="shared" si="7"/>
        <v>432</v>
      </c>
      <c r="M12" s="33">
        <f>SUM(M5:M11)</f>
        <v>2609</v>
      </c>
      <c r="N12" s="34">
        <f t="shared" si="4"/>
        <v>60.561745589600747</v>
      </c>
      <c r="O12" s="33">
        <f>SUM(O5:O11)</f>
        <v>1699</v>
      </c>
      <c r="P12" s="36">
        <f t="shared" si="5"/>
        <v>39.43825441039926</v>
      </c>
      <c r="Q12" s="35">
        <f t="shared" si="8"/>
        <v>4308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14.12.2011&amp;RMönchengladbach</oddHeader>
    <oddFooter>&amp;R&amp;10Tabelle 41.2 mw</oddFooter>
  </headerFooter>
  <legacyDrawing r:id="rId2"/>
  <oleObjects>
    <oleObject progId="Word.Document.8" shapeId="24577" r:id="rId3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955</v>
      </c>
      <c r="D5" s="24">
        <f t="shared" ref="D5:D12" si="0">IF(C5+E5&lt;&gt;0,100*(C5/(C5+E5)),".")</f>
        <v>58.805418719211822</v>
      </c>
      <c r="E5" s="23">
        <v>669</v>
      </c>
      <c r="F5" s="24">
        <f t="shared" ref="F5:F12" si="1">IF(E5+C5&lt;&gt;0,100*(E5/(E5+C5)),".")</f>
        <v>41.194581280788178</v>
      </c>
      <c r="G5" s="25">
        <f>E5+C5</f>
        <v>1624</v>
      </c>
      <c r="H5" s="23">
        <v>96</v>
      </c>
      <c r="I5" s="24">
        <f t="shared" ref="I5:I12" si="2">IF(H5+J5&lt;&gt;0,100*(H5/(H5+J5)),".")</f>
        <v>43.835616438356162</v>
      </c>
      <c r="J5" s="23">
        <v>123</v>
      </c>
      <c r="K5" s="24">
        <f t="shared" ref="K5:K12" si="3">IF(J5+H5&lt;&gt;0,100*(J5/(J5+H5)),".")</f>
        <v>56.164383561643838</v>
      </c>
      <c r="L5" s="25">
        <f>J5+H5</f>
        <v>219</v>
      </c>
      <c r="M5" s="23">
        <v>1051</v>
      </c>
      <c r="N5" s="24">
        <f t="shared" ref="N5:N12" si="4">IF(M5+O5&lt;&gt;0,100*(M5/(M5+O5)),".")</f>
        <v>57.026587086272386</v>
      </c>
      <c r="O5" s="23">
        <v>792</v>
      </c>
      <c r="P5" s="26">
        <f t="shared" ref="P5:P12" si="5">IF(O5+M5&lt;&gt;0,100*(O5/(O5+M5)),".")</f>
        <v>42.973412913727614</v>
      </c>
      <c r="Q5" s="25">
        <f>O5+M5</f>
        <v>1843</v>
      </c>
    </row>
    <row r="6" spans="1:17" ht="15" customHeight="1">
      <c r="A6" s="21"/>
      <c r="B6" s="22" t="s">
        <v>9</v>
      </c>
      <c r="C6" s="23">
        <v>373</v>
      </c>
      <c r="D6" s="24">
        <f t="shared" si="0"/>
        <v>73.861386138613867</v>
      </c>
      <c r="E6" s="23">
        <v>132</v>
      </c>
      <c r="F6" s="24">
        <f t="shared" si="1"/>
        <v>26.138613861386141</v>
      </c>
      <c r="G6" s="25">
        <f>E6+C6</f>
        <v>505</v>
      </c>
      <c r="H6" s="23">
        <v>61</v>
      </c>
      <c r="I6" s="24">
        <f t="shared" si="2"/>
        <v>64.21052631578948</v>
      </c>
      <c r="J6" s="23">
        <v>34</v>
      </c>
      <c r="K6" s="24">
        <f t="shared" si="3"/>
        <v>35.789473684210527</v>
      </c>
      <c r="L6" s="25">
        <f>J6+H6</f>
        <v>95</v>
      </c>
      <c r="M6" s="23">
        <v>434</v>
      </c>
      <c r="N6" s="24">
        <f t="shared" si="4"/>
        <v>72.333333333333343</v>
      </c>
      <c r="O6" s="23">
        <v>166</v>
      </c>
      <c r="P6" s="26">
        <f t="shared" si="5"/>
        <v>27.666666666666668</v>
      </c>
      <c r="Q6" s="25">
        <f>O6+M6</f>
        <v>600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30.097087378640776</v>
      </c>
      <c r="E7" s="23">
        <v>72</v>
      </c>
      <c r="F7" s="24">
        <f t="shared" si="1"/>
        <v>69.902912621359221</v>
      </c>
      <c r="G7" s="25">
        <f t="shared" ref="G7:G12" si="6">E7+C7</f>
        <v>103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31</v>
      </c>
      <c r="N7" s="24">
        <f t="shared" si="4"/>
        <v>30.097087378640776</v>
      </c>
      <c r="O7" s="23">
        <v>72</v>
      </c>
      <c r="P7" s="26">
        <f t="shared" si="5"/>
        <v>69.902912621359221</v>
      </c>
      <c r="Q7" s="25">
        <f t="shared" ref="Q7:Q12" si="8">O7+M7</f>
        <v>103</v>
      </c>
    </row>
    <row r="8" spans="1:17" ht="15" customHeight="1">
      <c r="A8" s="21"/>
      <c r="B8" s="22" t="s">
        <v>11</v>
      </c>
      <c r="C8" s="23">
        <v>28</v>
      </c>
      <c r="D8" s="24">
        <f t="shared" si="0"/>
        <v>80</v>
      </c>
      <c r="E8" s="23">
        <v>7</v>
      </c>
      <c r="F8" s="24">
        <f t="shared" si="1"/>
        <v>20</v>
      </c>
      <c r="G8" s="25">
        <f t="shared" si="6"/>
        <v>35</v>
      </c>
      <c r="H8" s="23">
        <v>6</v>
      </c>
      <c r="I8" s="24">
        <f t="shared" si="2"/>
        <v>50</v>
      </c>
      <c r="J8" s="23">
        <v>6</v>
      </c>
      <c r="K8" s="24">
        <f t="shared" si="3"/>
        <v>50</v>
      </c>
      <c r="L8" s="25">
        <f t="shared" si="7"/>
        <v>12</v>
      </c>
      <c r="M8" s="23">
        <v>34</v>
      </c>
      <c r="N8" s="24">
        <f t="shared" si="4"/>
        <v>72.340425531914903</v>
      </c>
      <c r="O8" s="23">
        <v>13</v>
      </c>
      <c r="P8" s="26">
        <f t="shared" si="5"/>
        <v>27.659574468085108</v>
      </c>
      <c r="Q8" s="25">
        <f t="shared" si="8"/>
        <v>47</v>
      </c>
    </row>
    <row r="9" spans="1:17" ht="15" customHeight="1">
      <c r="A9" s="21"/>
      <c r="B9" s="22" t="s">
        <v>12</v>
      </c>
      <c r="C9" s="23">
        <v>22</v>
      </c>
      <c r="D9" s="24">
        <f t="shared" si="0"/>
        <v>8.0291970802919703</v>
      </c>
      <c r="E9" s="23">
        <v>252</v>
      </c>
      <c r="F9" s="24">
        <f t="shared" si="1"/>
        <v>91.970802919708035</v>
      </c>
      <c r="G9" s="25">
        <f t="shared" si="6"/>
        <v>274</v>
      </c>
      <c r="H9" s="23">
        <v>3</v>
      </c>
      <c r="I9" s="24">
        <f t="shared" si="2"/>
        <v>14.285714285714285</v>
      </c>
      <c r="J9" s="23">
        <v>18</v>
      </c>
      <c r="K9" s="24">
        <f t="shared" si="3"/>
        <v>85.714285714285708</v>
      </c>
      <c r="L9" s="25">
        <f t="shared" si="7"/>
        <v>21</v>
      </c>
      <c r="M9" s="23">
        <v>25</v>
      </c>
      <c r="N9" s="24">
        <f t="shared" si="4"/>
        <v>8.4745762711864394</v>
      </c>
      <c r="O9" s="23">
        <v>270</v>
      </c>
      <c r="P9" s="26">
        <f t="shared" si="5"/>
        <v>91.525423728813564</v>
      </c>
      <c r="Q9" s="25">
        <f t="shared" si="8"/>
        <v>295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7</v>
      </c>
      <c r="F10" s="24">
        <f t="shared" si="1"/>
        <v>100</v>
      </c>
      <c r="G10" s="25">
        <f t="shared" si="6"/>
        <v>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7</v>
      </c>
      <c r="P10" s="26">
        <f t="shared" si="5"/>
        <v>100</v>
      </c>
      <c r="Q10" s="25">
        <f t="shared" si="8"/>
        <v>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1409</v>
      </c>
      <c r="D12" s="34">
        <f t="shared" si="0"/>
        <v>55.298273155416013</v>
      </c>
      <c r="E12" s="33">
        <f>SUM(E5:E11)</f>
        <v>1139</v>
      </c>
      <c r="F12" s="34">
        <f t="shared" si="1"/>
        <v>44.701726844583987</v>
      </c>
      <c r="G12" s="35">
        <f t="shared" si="6"/>
        <v>2548</v>
      </c>
      <c r="H12" s="33">
        <f>SUM(H5:H11)</f>
        <v>166</v>
      </c>
      <c r="I12" s="34">
        <f t="shared" si="2"/>
        <v>47.838616714697409</v>
      </c>
      <c r="J12" s="33">
        <f>SUM(J5:J11)</f>
        <v>181</v>
      </c>
      <c r="K12" s="34">
        <f t="shared" si="3"/>
        <v>52.161383285302598</v>
      </c>
      <c r="L12" s="35">
        <f t="shared" si="7"/>
        <v>347</v>
      </c>
      <c r="M12" s="33">
        <f>SUM(M5:M11)</f>
        <v>1575</v>
      </c>
      <c r="N12" s="34">
        <f t="shared" si="4"/>
        <v>54.404145077720209</v>
      </c>
      <c r="O12" s="33">
        <f>SUM(O5:O11)</f>
        <v>1320</v>
      </c>
      <c r="P12" s="36">
        <f t="shared" si="5"/>
        <v>45.595854922279791</v>
      </c>
      <c r="Q12" s="35">
        <f t="shared" si="8"/>
        <v>2895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14.12.2011&amp;RMünster</oddHeader>
    <oddFooter>&amp;R&amp;10Tabelle 41.2 mw</oddFooter>
  </headerFooter>
  <legacyDrawing r:id="rId2"/>
  <oleObjects>
    <oleObject progId="Word.Document.8" shapeId="25601" r:id="rId3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848</v>
      </c>
      <c r="D5" s="24">
        <f t="shared" ref="D5:D12" si="0">IF(C5+E5&lt;&gt;0,100*(C5/(C5+E5)),".")</f>
        <v>60.355871886120994</v>
      </c>
      <c r="E5" s="23">
        <v>557</v>
      </c>
      <c r="F5" s="24">
        <f t="shared" ref="F5:F12" si="1">IF(E5+C5&lt;&gt;0,100*(E5/(E5+C5)),".")</f>
        <v>39.644128113878999</v>
      </c>
      <c r="G5" s="25">
        <f>E5+C5</f>
        <v>1405</v>
      </c>
      <c r="H5" s="23">
        <v>98</v>
      </c>
      <c r="I5" s="24">
        <f t="shared" ref="I5:I12" si="2">IF(H5+J5&lt;&gt;0,100*(H5/(H5+J5)),".")</f>
        <v>54.444444444444443</v>
      </c>
      <c r="J5" s="23">
        <v>82</v>
      </c>
      <c r="K5" s="24">
        <f t="shared" ref="K5:K12" si="3">IF(J5+H5&lt;&gt;0,100*(J5/(J5+H5)),".")</f>
        <v>45.555555555555557</v>
      </c>
      <c r="L5" s="25">
        <f>J5+H5</f>
        <v>180</v>
      </c>
      <c r="M5" s="23">
        <v>946</v>
      </c>
      <c r="N5" s="24">
        <f t="shared" ref="N5:N12" si="4">IF(M5+O5&lt;&gt;0,100*(M5/(M5+O5)),".")</f>
        <v>59.684542586750787</v>
      </c>
      <c r="O5" s="23">
        <v>639</v>
      </c>
      <c r="P5" s="26">
        <f t="shared" ref="P5:P12" si="5">IF(O5+M5&lt;&gt;0,100*(O5/(O5+M5)),".")</f>
        <v>40.315457413249213</v>
      </c>
      <c r="Q5" s="25">
        <f>O5+M5</f>
        <v>1585</v>
      </c>
    </row>
    <row r="6" spans="1:17" ht="15" customHeight="1">
      <c r="A6" s="21"/>
      <c r="B6" s="22" t="s">
        <v>9</v>
      </c>
      <c r="C6" s="23">
        <v>436</v>
      </c>
      <c r="D6" s="24">
        <f t="shared" si="0"/>
        <v>78.842676311030743</v>
      </c>
      <c r="E6" s="23">
        <v>117</v>
      </c>
      <c r="F6" s="24">
        <f t="shared" si="1"/>
        <v>21.15732368896926</v>
      </c>
      <c r="G6" s="25">
        <f>E6+C6</f>
        <v>553</v>
      </c>
      <c r="H6" s="23">
        <v>41</v>
      </c>
      <c r="I6" s="24">
        <f t="shared" si="2"/>
        <v>73.214285714285708</v>
      </c>
      <c r="J6" s="23">
        <v>15</v>
      </c>
      <c r="K6" s="24">
        <f t="shared" si="3"/>
        <v>26.785714285714285</v>
      </c>
      <c r="L6" s="25">
        <f>J6+H6</f>
        <v>56</v>
      </c>
      <c r="M6" s="23">
        <v>477</v>
      </c>
      <c r="N6" s="24">
        <f t="shared" si="4"/>
        <v>78.325123152709367</v>
      </c>
      <c r="O6" s="23">
        <v>132</v>
      </c>
      <c r="P6" s="26">
        <f t="shared" si="5"/>
        <v>21.674876847290641</v>
      </c>
      <c r="Q6" s="25">
        <f>O6+M6</f>
        <v>609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35.483870967741936</v>
      </c>
      <c r="E7" s="23">
        <v>40</v>
      </c>
      <c r="F7" s="24">
        <f t="shared" si="1"/>
        <v>64.516129032258064</v>
      </c>
      <c r="G7" s="25">
        <f t="shared" ref="G7:G12" si="6">E7+C7</f>
        <v>62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35.483870967741936</v>
      </c>
      <c r="O7" s="23">
        <v>40</v>
      </c>
      <c r="P7" s="26">
        <f t="shared" si="5"/>
        <v>64.516129032258064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17</v>
      </c>
      <c r="D8" s="24">
        <f t="shared" si="0"/>
        <v>89.473684210526315</v>
      </c>
      <c r="E8" s="23">
        <v>2</v>
      </c>
      <c r="F8" s="24">
        <f t="shared" si="1"/>
        <v>10.526315789473683</v>
      </c>
      <c r="G8" s="25">
        <f t="shared" si="6"/>
        <v>19</v>
      </c>
      <c r="H8" s="23">
        <v>0</v>
      </c>
      <c r="I8" s="24">
        <f t="shared" si="2"/>
        <v>0</v>
      </c>
      <c r="J8" s="23">
        <v>1</v>
      </c>
      <c r="K8" s="24">
        <f t="shared" si="3"/>
        <v>100</v>
      </c>
      <c r="L8" s="25">
        <f t="shared" si="7"/>
        <v>1</v>
      </c>
      <c r="M8" s="23">
        <v>17</v>
      </c>
      <c r="N8" s="24">
        <f t="shared" si="4"/>
        <v>85</v>
      </c>
      <c r="O8" s="23">
        <v>3</v>
      </c>
      <c r="P8" s="26">
        <f t="shared" si="5"/>
        <v>15</v>
      </c>
      <c r="Q8" s="25">
        <f t="shared" si="8"/>
        <v>20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1.6304347826086956</v>
      </c>
      <c r="E9" s="23">
        <v>181</v>
      </c>
      <c r="F9" s="24">
        <f t="shared" si="1"/>
        <v>98.369565217391312</v>
      </c>
      <c r="G9" s="25">
        <f t="shared" si="6"/>
        <v>184</v>
      </c>
      <c r="H9" s="23">
        <v>3</v>
      </c>
      <c r="I9" s="24">
        <f t="shared" si="2"/>
        <v>33.333333333333329</v>
      </c>
      <c r="J9" s="23">
        <v>6</v>
      </c>
      <c r="K9" s="24">
        <f t="shared" si="3"/>
        <v>66.666666666666657</v>
      </c>
      <c r="L9" s="25">
        <f t="shared" si="7"/>
        <v>9</v>
      </c>
      <c r="M9" s="23">
        <v>6</v>
      </c>
      <c r="N9" s="24">
        <f t="shared" si="4"/>
        <v>3.1088082901554404</v>
      </c>
      <c r="O9" s="23">
        <v>187</v>
      </c>
      <c r="P9" s="26">
        <f t="shared" si="5"/>
        <v>96.891191709844563</v>
      </c>
      <c r="Q9" s="25">
        <f t="shared" si="8"/>
        <v>193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5</v>
      </c>
      <c r="F10" s="24">
        <f t="shared" si="1"/>
        <v>100</v>
      </c>
      <c r="G10" s="25">
        <f t="shared" si="6"/>
        <v>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5</v>
      </c>
      <c r="P10" s="26">
        <f t="shared" si="5"/>
        <v>100</v>
      </c>
      <c r="Q10" s="25">
        <f t="shared" si="8"/>
        <v>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1326</v>
      </c>
      <c r="D12" s="34">
        <f t="shared" si="0"/>
        <v>59.515260323159779</v>
      </c>
      <c r="E12" s="33">
        <f>SUM(E5:E11)</f>
        <v>902</v>
      </c>
      <c r="F12" s="34">
        <f t="shared" si="1"/>
        <v>40.484739676840213</v>
      </c>
      <c r="G12" s="35">
        <f t="shared" si="6"/>
        <v>2228</v>
      </c>
      <c r="H12" s="33">
        <f>SUM(H5:H11)</f>
        <v>142</v>
      </c>
      <c r="I12" s="34">
        <f t="shared" si="2"/>
        <v>57.72357723577236</v>
      </c>
      <c r="J12" s="33">
        <f>SUM(J5:J11)</f>
        <v>104</v>
      </c>
      <c r="K12" s="34">
        <f t="shared" si="3"/>
        <v>42.276422764227647</v>
      </c>
      <c r="L12" s="35">
        <f t="shared" si="7"/>
        <v>246</v>
      </c>
      <c r="M12" s="33">
        <f>SUM(M5:M11)</f>
        <v>1468</v>
      </c>
      <c r="N12" s="34">
        <f t="shared" si="4"/>
        <v>59.337105901374287</v>
      </c>
      <c r="O12" s="33">
        <f>SUM(O5:O11)</f>
        <v>1006</v>
      </c>
      <c r="P12" s="36">
        <f t="shared" si="5"/>
        <v>40.662894098625706</v>
      </c>
      <c r="Q12" s="35">
        <f t="shared" si="8"/>
        <v>2474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14.12.2011&amp;ROberhausen</oddHeader>
    <oddFooter>&amp;R&amp;10Tabelle 41.2 mw</oddFooter>
  </headerFooter>
  <legacyDrawing r:id="rId2"/>
  <oleObjects>
    <oleObject progId="Word.Document.8" shapeId="26625" r:id="rId3"/>
  </oleObjects>
</worksheet>
</file>

<file path=xl/worksheets/sheet2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1213</v>
      </c>
      <c r="D5" s="24">
        <f t="shared" ref="D5:D12" si="0">IF(C5+E5&lt;&gt;0,100*(C5/(C5+E5)),".")</f>
        <v>64.41848114710568</v>
      </c>
      <c r="E5" s="23">
        <v>670</v>
      </c>
      <c r="F5" s="24">
        <f t="shared" ref="F5:F12" si="1">IF(E5+C5&lt;&gt;0,100*(E5/(E5+C5)),".")</f>
        <v>35.58151885289432</v>
      </c>
      <c r="G5" s="25">
        <f>E5+C5</f>
        <v>1883</v>
      </c>
      <c r="H5" s="23">
        <v>104</v>
      </c>
      <c r="I5" s="24">
        <f t="shared" ref="I5:I12" si="2">IF(H5+J5&lt;&gt;0,100*(H5/(H5+J5)),".")</f>
        <v>55.913978494623649</v>
      </c>
      <c r="J5" s="23">
        <v>82</v>
      </c>
      <c r="K5" s="24">
        <f t="shared" ref="K5:K12" si="3">IF(J5+H5&lt;&gt;0,100*(J5/(J5+H5)),".")</f>
        <v>44.086021505376344</v>
      </c>
      <c r="L5" s="25">
        <f>J5+H5</f>
        <v>186</v>
      </c>
      <c r="M5" s="23">
        <v>1317</v>
      </c>
      <c r="N5" s="24">
        <f t="shared" ref="N5:N12" si="4">IF(M5+O5&lt;&gt;0,100*(M5/(M5+O5)),".")</f>
        <v>63.653939101014977</v>
      </c>
      <c r="O5" s="23">
        <v>752</v>
      </c>
      <c r="P5" s="26">
        <f t="shared" ref="P5:P12" si="5">IF(O5+M5&lt;&gt;0,100*(O5/(O5+M5)),".")</f>
        <v>36.346060898985016</v>
      </c>
      <c r="Q5" s="25">
        <f>O5+M5</f>
        <v>2069</v>
      </c>
    </row>
    <row r="6" spans="1:17" ht="15" customHeight="1">
      <c r="A6" s="21"/>
      <c r="B6" s="22" t="s">
        <v>9</v>
      </c>
      <c r="C6" s="23">
        <v>762</v>
      </c>
      <c r="D6" s="24">
        <f t="shared" si="0"/>
        <v>76.892028254288604</v>
      </c>
      <c r="E6" s="23">
        <v>229</v>
      </c>
      <c r="F6" s="24">
        <f t="shared" si="1"/>
        <v>23.107971745711403</v>
      </c>
      <c r="G6" s="25">
        <f>E6+C6</f>
        <v>991</v>
      </c>
      <c r="H6" s="23">
        <v>132</v>
      </c>
      <c r="I6" s="24">
        <f t="shared" si="2"/>
        <v>76.300578034682076</v>
      </c>
      <c r="J6" s="23">
        <v>41</v>
      </c>
      <c r="K6" s="24">
        <f t="shared" si="3"/>
        <v>23.699421965317917</v>
      </c>
      <c r="L6" s="25">
        <f>J6+H6</f>
        <v>173</v>
      </c>
      <c r="M6" s="23">
        <v>894</v>
      </c>
      <c r="N6" s="24">
        <f t="shared" si="4"/>
        <v>76.80412371134021</v>
      </c>
      <c r="O6" s="23">
        <v>270</v>
      </c>
      <c r="P6" s="26">
        <f t="shared" si="5"/>
        <v>23.195876288659793</v>
      </c>
      <c r="Q6" s="25">
        <f>O6+M6</f>
        <v>1164</v>
      </c>
    </row>
    <row r="7" spans="1:17" ht="15" customHeight="1">
      <c r="A7" s="21"/>
      <c r="B7" s="22" t="s">
        <v>10</v>
      </c>
      <c r="C7" s="23">
        <v>23</v>
      </c>
      <c r="D7" s="24">
        <f t="shared" si="0"/>
        <v>34.848484848484851</v>
      </c>
      <c r="E7" s="23">
        <v>43</v>
      </c>
      <c r="F7" s="24">
        <f t="shared" si="1"/>
        <v>65.151515151515156</v>
      </c>
      <c r="G7" s="25">
        <f t="shared" ref="G7:G12" si="6">E7+C7</f>
        <v>66</v>
      </c>
      <c r="H7" s="23">
        <v>2</v>
      </c>
      <c r="I7" s="24">
        <f t="shared" si="2"/>
        <v>66.666666666666657</v>
      </c>
      <c r="J7" s="23">
        <v>1</v>
      </c>
      <c r="K7" s="24">
        <f t="shared" si="3"/>
        <v>33.333333333333329</v>
      </c>
      <c r="L7" s="25">
        <f t="shared" ref="L7:L12" si="7">J7+H7</f>
        <v>3</v>
      </c>
      <c r="M7" s="23">
        <v>25</v>
      </c>
      <c r="N7" s="24">
        <f t="shared" si="4"/>
        <v>36.231884057971016</v>
      </c>
      <c r="O7" s="23">
        <v>44</v>
      </c>
      <c r="P7" s="26">
        <f t="shared" si="5"/>
        <v>63.768115942028977</v>
      </c>
      <c r="Q7" s="25">
        <f t="shared" ref="Q7:Q12" si="8">O7+M7</f>
        <v>69</v>
      </c>
    </row>
    <row r="8" spans="1:17" ht="15" customHeight="1">
      <c r="A8" s="21"/>
      <c r="B8" s="22" t="s">
        <v>11</v>
      </c>
      <c r="C8" s="23">
        <v>62</v>
      </c>
      <c r="D8" s="24">
        <f t="shared" si="0"/>
        <v>80.519480519480524</v>
      </c>
      <c r="E8" s="23">
        <v>15</v>
      </c>
      <c r="F8" s="24">
        <f t="shared" si="1"/>
        <v>19.480519480519483</v>
      </c>
      <c r="G8" s="25">
        <f t="shared" si="6"/>
        <v>77</v>
      </c>
      <c r="H8" s="23">
        <v>3</v>
      </c>
      <c r="I8" s="24">
        <f t="shared" si="2"/>
        <v>30</v>
      </c>
      <c r="J8" s="23">
        <v>7</v>
      </c>
      <c r="K8" s="24">
        <f t="shared" si="3"/>
        <v>70</v>
      </c>
      <c r="L8" s="25">
        <f t="shared" si="7"/>
        <v>10</v>
      </c>
      <c r="M8" s="23">
        <v>65</v>
      </c>
      <c r="N8" s="24">
        <f t="shared" si="4"/>
        <v>74.712643678160916</v>
      </c>
      <c r="O8" s="23">
        <v>22</v>
      </c>
      <c r="P8" s="26">
        <f t="shared" si="5"/>
        <v>25.287356321839084</v>
      </c>
      <c r="Q8" s="25">
        <f t="shared" si="8"/>
        <v>87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5.859375</v>
      </c>
      <c r="E9" s="23">
        <v>241</v>
      </c>
      <c r="F9" s="24">
        <f t="shared" si="1"/>
        <v>94.140625</v>
      </c>
      <c r="G9" s="25">
        <f t="shared" si="6"/>
        <v>256</v>
      </c>
      <c r="H9" s="23">
        <v>0</v>
      </c>
      <c r="I9" s="24">
        <f t="shared" si="2"/>
        <v>0</v>
      </c>
      <c r="J9" s="23">
        <v>7</v>
      </c>
      <c r="K9" s="24">
        <f t="shared" si="3"/>
        <v>100</v>
      </c>
      <c r="L9" s="25">
        <f t="shared" si="7"/>
        <v>7</v>
      </c>
      <c r="M9" s="23">
        <v>15</v>
      </c>
      <c r="N9" s="24">
        <f t="shared" si="4"/>
        <v>5.7034220532319395</v>
      </c>
      <c r="O9" s="23">
        <v>248</v>
      </c>
      <c r="P9" s="26">
        <f t="shared" si="5"/>
        <v>94.296577946768053</v>
      </c>
      <c r="Q9" s="25">
        <f t="shared" si="8"/>
        <v>263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6.0606060606060606</v>
      </c>
      <c r="E10" s="23">
        <v>31</v>
      </c>
      <c r="F10" s="24">
        <f t="shared" si="1"/>
        <v>93.939393939393938</v>
      </c>
      <c r="G10" s="25">
        <f t="shared" si="6"/>
        <v>33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6.0606060606060606</v>
      </c>
      <c r="O10" s="23">
        <v>31</v>
      </c>
      <c r="P10" s="26">
        <f t="shared" si="5"/>
        <v>93.939393939393938</v>
      </c>
      <c r="Q10" s="25">
        <f t="shared" si="8"/>
        <v>33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2077</v>
      </c>
      <c r="D12" s="34">
        <f t="shared" si="0"/>
        <v>62.825166364186323</v>
      </c>
      <c r="E12" s="33">
        <f>SUM(E5:E11)</f>
        <v>1229</v>
      </c>
      <c r="F12" s="34">
        <f t="shared" si="1"/>
        <v>37.17483363581367</v>
      </c>
      <c r="G12" s="35">
        <f t="shared" si="6"/>
        <v>3306</v>
      </c>
      <c r="H12" s="33">
        <f>SUM(H5:H11)</f>
        <v>241</v>
      </c>
      <c r="I12" s="34">
        <f t="shared" si="2"/>
        <v>63.58839050131926</v>
      </c>
      <c r="J12" s="33">
        <f>SUM(J5:J11)</f>
        <v>138</v>
      </c>
      <c r="K12" s="34">
        <f t="shared" si="3"/>
        <v>36.41160949868074</v>
      </c>
      <c r="L12" s="35">
        <f t="shared" si="7"/>
        <v>379</v>
      </c>
      <c r="M12" s="33">
        <f>SUM(M5:M11)</f>
        <v>2318</v>
      </c>
      <c r="N12" s="34">
        <f t="shared" si="4"/>
        <v>62.903663500678434</v>
      </c>
      <c r="O12" s="33">
        <f>SUM(O5:O11)</f>
        <v>1367</v>
      </c>
      <c r="P12" s="36">
        <f t="shared" si="5"/>
        <v>37.096336499321573</v>
      </c>
      <c r="Q12" s="35">
        <f t="shared" si="8"/>
        <v>3685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14.12.2011&amp;RPaderborn</oddHeader>
    <oddFooter>&amp;R&amp;10Tabelle 41.2 mw</oddFooter>
  </headerFooter>
  <legacyDrawing r:id="rId2"/>
  <oleObjects>
    <oleObject progId="Word.Document.8" shapeId="27649" r:id="rId3"/>
  </oleObjects>
</worksheet>
</file>

<file path=xl/worksheets/sheet2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1041</v>
      </c>
      <c r="D5" s="24">
        <f t="shared" ref="D5:D12" si="0">IF(C5+E5&lt;&gt;0,100*(C5/(C5+E5)),".")</f>
        <v>63.514338010982307</v>
      </c>
      <c r="E5" s="23">
        <v>598</v>
      </c>
      <c r="F5" s="24">
        <f t="shared" ref="F5:F12" si="1">IF(E5+C5&lt;&gt;0,100*(E5/(E5+C5)),".")</f>
        <v>36.485661989017693</v>
      </c>
      <c r="G5" s="25">
        <f>E5+C5</f>
        <v>1639</v>
      </c>
      <c r="H5" s="23">
        <v>120</v>
      </c>
      <c r="I5" s="24">
        <f t="shared" ref="I5:I12" si="2">IF(H5+J5&lt;&gt;0,100*(H5/(H5+J5)),".")</f>
        <v>52.863436123348016</v>
      </c>
      <c r="J5" s="23">
        <v>107</v>
      </c>
      <c r="K5" s="24">
        <f t="shared" ref="K5:K12" si="3">IF(J5+H5&lt;&gt;0,100*(J5/(J5+H5)),".")</f>
        <v>47.136563876651984</v>
      </c>
      <c r="L5" s="25">
        <f>J5+H5</f>
        <v>227</v>
      </c>
      <c r="M5" s="23">
        <v>1161</v>
      </c>
      <c r="N5" s="24">
        <f t="shared" ref="N5:N12" si="4">IF(M5+O5&lt;&gt;0,100*(M5/(M5+O5)),".")</f>
        <v>62.218649517684888</v>
      </c>
      <c r="O5" s="23">
        <v>705</v>
      </c>
      <c r="P5" s="26">
        <f t="shared" ref="P5:P12" si="5">IF(O5+M5&lt;&gt;0,100*(O5/(O5+M5)),".")</f>
        <v>37.781350482315112</v>
      </c>
      <c r="Q5" s="25">
        <f>O5+M5</f>
        <v>1866</v>
      </c>
    </row>
    <row r="6" spans="1:17" ht="15" customHeight="1">
      <c r="A6" s="21"/>
      <c r="B6" s="22" t="s">
        <v>9</v>
      </c>
      <c r="C6" s="23">
        <v>646</v>
      </c>
      <c r="D6" s="24">
        <f t="shared" si="0"/>
        <v>80.448318804483193</v>
      </c>
      <c r="E6" s="23">
        <v>157</v>
      </c>
      <c r="F6" s="24">
        <f t="shared" si="1"/>
        <v>19.551681195516814</v>
      </c>
      <c r="G6" s="25">
        <f>E6+C6</f>
        <v>803</v>
      </c>
      <c r="H6" s="23">
        <v>131</v>
      </c>
      <c r="I6" s="24">
        <f t="shared" si="2"/>
        <v>73.184357541899431</v>
      </c>
      <c r="J6" s="23">
        <v>48</v>
      </c>
      <c r="K6" s="24">
        <f t="shared" si="3"/>
        <v>26.815642458100559</v>
      </c>
      <c r="L6" s="25">
        <f>J6+H6</f>
        <v>179</v>
      </c>
      <c r="M6" s="23">
        <v>777</v>
      </c>
      <c r="N6" s="24">
        <f t="shared" si="4"/>
        <v>79.124236252545828</v>
      </c>
      <c r="O6" s="23">
        <v>205</v>
      </c>
      <c r="P6" s="26">
        <f t="shared" si="5"/>
        <v>20.875763747454176</v>
      </c>
      <c r="Q6" s="25">
        <f>O6+M6</f>
        <v>982</v>
      </c>
    </row>
    <row r="7" spans="1:17" ht="15" customHeight="1">
      <c r="A7" s="21"/>
      <c r="B7" s="22" t="s">
        <v>10</v>
      </c>
      <c r="C7" s="23">
        <v>28</v>
      </c>
      <c r="D7" s="24">
        <f t="shared" si="0"/>
        <v>42.424242424242422</v>
      </c>
      <c r="E7" s="23">
        <v>38</v>
      </c>
      <c r="F7" s="24">
        <f t="shared" si="1"/>
        <v>57.575757575757578</v>
      </c>
      <c r="G7" s="25">
        <f t="shared" ref="G7:G12" si="6">E7+C7</f>
        <v>66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28</v>
      </c>
      <c r="N7" s="24">
        <f t="shared" si="4"/>
        <v>42.424242424242422</v>
      </c>
      <c r="O7" s="23">
        <v>38</v>
      </c>
      <c r="P7" s="26">
        <f t="shared" si="5"/>
        <v>57.575757575757578</v>
      </c>
      <c r="Q7" s="25">
        <f t="shared" ref="Q7:Q12" si="8">O7+M7</f>
        <v>66</v>
      </c>
    </row>
    <row r="8" spans="1:17" ht="15" customHeight="1">
      <c r="A8" s="21"/>
      <c r="B8" s="22" t="s">
        <v>11</v>
      </c>
      <c r="C8" s="23">
        <v>85</v>
      </c>
      <c r="D8" s="24">
        <f t="shared" si="0"/>
        <v>85</v>
      </c>
      <c r="E8" s="23">
        <v>15</v>
      </c>
      <c r="F8" s="24">
        <f t="shared" si="1"/>
        <v>15</v>
      </c>
      <c r="G8" s="25">
        <f t="shared" si="6"/>
        <v>100</v>
      </c>
      <c r="H8" s="23">
        <v>6</v>
      </c>
      <c r="I8" s="24">
        <f t="shared" si="2"/>
        <v>50</v>
      </c>
      <c r="J8" s="23">
        <v>6</v>
      </c>
      <c r="K8" s="24">
        <f t="shared" si="3"/>
        <v>50</v>
      </c>
      <c r="L8" s="25">
        <f t="shared" si="7"/>
        <v>12</v>
      </c>
      <c r="M8" s="23">
        <v>91</v>
      </c>
      <c r="N8" s="24">
        <f t="shared" si="4"/>
        <v>81.25</v>
      </c>
      <c r="O8" s="23">
        <v>21</v>
      </c>
      <c r="P8" s="26">
        <f t="shared" si="5"/>
        <v>18.75</v>
      </c>
      <c r="Q8" s="25">
        <f t="shared" si="8"/>
        <v>112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4.3010752688172049</v>
      </c>
      <c r="E9" s="23">
        <v>267</v>
      </c>
      <c r="F9" s="24">
        <f t="shared" si="1"/>
        <v>95.6989247311828</v>
      </c>
      <c r="G9" s="25">
        <f t="shared" si="6"/>
        <v>279</v>
      </c>
      <c r="H9" s="23">
        <v>1</v>
      </c>
      <c r="I9" s="24">
        <f t="shared" si="2"/>
        <v>12.5</v>
      </c>
      <c r="J9" s="23">
        <v>7</v>
      </c>
      <c r="K9" s="24">
        <f t="shared" si="3"/>
        <v>87.5</v>
      </c>
      <c r="L9" s="25">
        <f t="shared" si="7"/>
        <v>8</v>
      </c>
      <c r="M9" s="23">
        <v>13</v>
      </c>
      <c r="N9" s="24">
        <f t="shared" si="4"/>
        <v>4.529616724738676</v>
      </c>
      <c r="O9" s="23">
        <v>274</v>
      </c>
      <c r="P9" s="26">
        <f t="shared" si="5"/>
        <v>95.470383275261327</v>
      </c>
      <c r="Q9" s="25">
        <f t="shared" si="8"/>
        <v>287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16</v>
      </c>
      <c r="F10" s="24">
        <f t="shared" si="1"/>
        <v>100</v>
      </c>
      <c r="G10" s="25">
        <f t="shared" si="6"/>
        <v>16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16</v>
      </c>
      <c r="P10" s="26">
        <f t="shared" si="5"/>
        <v>100</v>
      </c>
      <c r="Q10" s="25">
        <f t="shared" si="8"/>
        <v>16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1812</v>
      </c>
      <c r="D12" s="34">
        <f t="shared" si="0"/>
        <v>62.418188081295213</v>
      </c>
      <c r="E12" s="33">
        <f>SUM(E5:E11)</f>
        <v>1091</v>
      </c>
      <c r="F12" s="34">
        <f t="shared" si="1"/>
        <v>37.581811918704787</v>
      </c>
      <c r="G12" s="35">
        <f t="shared" si="6"/>
        <v>2903</v>
      </c>
      <c r="H12" s="33">
        <f>SUM(H5:H11)</f>
        <v>258</v>
      </c>
      <c r="I12" s="34">
        <f t="shared" si="2"/>
        <v>60.563380281690137</v>
      </c>
      <c r="J12" s="33">
        <f>SUM(J5:J11)</f>
        <v>168</v>
      </c>
      <c r="K12" s="34">
        <f t="shared" si="3"/>
        <v>39.436619718309856</v>
      </c>
      <c r="L12" s="35">
        <f t="shared" si="7"/>
        <v>426</v>
      </c>
      <c r="M12" s="33">
        <f>SUM(M5:M11)</f>
        <v>2070</v>
      </c>
      <c r="N12" s="34">
        <f t="shared" si="4"/>
        <v>62.180835085611299</v>
      </c>
      <c r="O12" s="33">
        <f>SUM(O5:O11)</f>
        <v>1259</v>
      </c>
      <c r="P12" s="36">
        <f t="shared" si="5"/>
        <v>37.819164914388701</v>
      </c>
      <c r="Q12" s="35">
        <f t="shared" si="8"/>
        <v>3329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14.12.2011&amp;RRecklinghausen</oddHeader>
    <oddFooter>&amp;R&amp;10Tabelle 41.2 mw</oddFooter>
  </headerFooter>
  <legacyDrawing r:id="rId2"/>
  <oleObjects>
    <oleObject progId="Word.Document.8" shapeId="28673" r:id="rId3"/>
  </oleObjects>
</worksheet>
</file>

<file path=xl/worksheets/sheet2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1021</v>
      </c>
      <c r="D5" s="24">
        <f t="shared" ref="D5:D12" si="0">IF(C5+E5&lt;&gt;0,100*(C5/(C5+E5)),".")</f>
        <v>62.638036809815958</v>
      </c>
      <c r="E5" s="23">
        <v>609</v>
      </c>
      <c r="F5" s="24">
        <f t="shared" ref="F5:F12" si="1">IF(E5+C5&lt;&gt;0,100*(E5/(E5+C5)),".")</f>
        <v>37.361963190184049</v>
      </c>
      <c r="G5" s="25">
        <f>E5+C5</f>
        <v>1630</v>
      </c>
      <c r="H5" s="23">
        <v>110</v>
      </c>
      <c r="I5" s="24">
        <f t="shared" ref="I5:I12" si="2">IF(H5+J5&lt;&gt;0,100*(H5/(H5+J5)),".")</f>
        <v>58.51063829787234</v>
      </c>
      <c r="J5" s="23">
        <v>78</v>
      </c>
      <c r="K5" s="24">
        <f t="shared" ref="K5:K12" si="3">IF(J5+H5&lt;&gt;0,100*(J5/(J5+H5)),".")</f>
        <v>41.48936170212766</v>
      </c>
      <c r="L5" s="25">
        <f>J5+H5</f>
        <v>188</v>
      </c>
      <c r="M5" s="23">
        <v>1131</v>
      </c>
      <c r="N5" s="24">
        <f t="shared" ref="N5:N12" si="4">IF(M5+O5&lt;&gt;0,100*(M5/(M5+O5)),".")</f>
        <v>62.211221122112214</v>
      </c>
      <c r="O5" s="23">
        <v>687</v>
      </c>
      <c r="P5" s="26">
        <f t="shared" ref="P5:P12" si="5">IF(O5+M5&lt;&gt;0,100*(O5/(O5+M5)),".")</f>
        <v>37.788778877887793</v>
      </c>
      <c r="Q5" s="25">
        <f>O5+M5</f>
        <v>1818</v>
      </c>
    </row>
    <row r="6" spans="1:17" ht="15" customHeight="1">
      <c r="A6" s="21"/>
      <c r="B6" s="22" t="s">
        <v>9</v>
      </c>
      <c r="C6" s="23">
        <v>768</v>
      </c>
      <c r="D6" s="24">
        <f t="shared" si="0"/>
        <v>77.263581488933596</v>
      </c>
      <c r="E6" s="23">
        <v>226</v>
      </c>
      <c r="F6" s="24">
        <f t="shared" si="1"/>
        <v>22.736418511066397</v>
      </c>
      <c r="G6" s="25">
        <f>E6+C6</f>
        <v>994</v>
      </c>
      <c r="H6" s="23">
        <v>123</v>
      </c>
      <c r="I6" s="24">
        <f t="shared" si="2"/>
        <v>76.397515527950304</v>
      </c>
      <c r="J6" s="23">
        <v>38</v>
      </c>
      <c r="K6" s="24">
        <f t="shared" si="3"/>
        <v>23.602484472049689</v>
      </c>
      <c r="L6" s="25">
        <f>J6+H6</f>
        <v>161</v>
      </c>
      <c r="M6" s="23">
        <v>891</v>
      </c>
      <c r="N6" s="24">
        <f t="shared" si="4"/>
        <v>77.142857142857153</v>
      </c>
      <c r="O6" s="23">
        <v>264</v>
      </c>
      <c r="P6" s="26">
        <f t="shared" si="5"/>
        <v>22.857142857142858</v>
      </c>
      <c r="Q6" s="25">
        <f>O6+M6</f>
        <v>1155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50</v>
      </c>
      <c r="E7" s="23">
        <v>31</v>
      </c>
      <c r="F7" s="24">
        <f t="shared" si="1"/>
        <v>50</v>
      </c>
      <c r="G7" s="25">
        <f t="shared" ref="G7:G12" si="6">E7+C7</f>
        <v>62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31</v>
      </c>
      <c r="N7" s="24">
        <f t="shared" si="4"/>
        <v>50</v>
      </c>
      <c r="O7" s="23">
        <v>31</v>
      </c>
      <c r="P7" s="26">
        <f t="shared" si="5"/>
        <v>50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52</v>
      </c>
      <c r="D8" s="24">
        <f t="shared" si="0"/>
        <v>78.787878787878782</v>
      </c>
      <c r="E8" s="23">
        <v>14</v>
      </c>
      <c r="F8" s="24">
        <f t="shared" si="1"/>
        <v>21.212121212121211</v>
      </c>
      <c r="G8" s="25">
        <f t="shared" si="6"/>
        <v>66</v>
      </c>
      <c r="H8" s="23">
        <v>17</v>
      </c>
      <c r="I8" s="24">
        <f t="shared" si="2"/>
        <v>85</v>
      </c>
      <c r="J8" s="23">
        <v>3</v>
      </c>
      <c r="K8" s="24">
        <f t="shared" si="3"/>
        <v>15</v>
      </c>
      <c r="L8" s="25">
        <f t="shared" si="7"/>
        <v>20</v>
      </c>
      <c r="M8" s="23">
        <v>69</v>
      </c>
      <c r="N8" s="24">
        <f t="shared" si="4"/>
        <v>80.232558139534888</v>
      </c>
      <c r="O8" s="23">
        <v>17</v>
      </c>
      <c r="P8" s="26">
        <f t="shared" si="5"/>
        <v>19.767441860465116</v>
      </c>
      <c r="Q8" s="25">
        <f t="shared" si="8"/>
        <v>86</v>
      </c>
    </row>
    <row r="9" spans="1:17" ht="15" customHeight="1">
      <c r="A9" s="21"/>
      <c r="B9" s="22" t="s">
        <v>12</v>
      </c>
      <c r="C9" s="23">
        <v>11</v>
      </c>
      <c r="D9" s="24">
        <f t="shared" si="0"/>
        <v>4.8245614035087714</v>
      </c>
      <c r="E9" s="23">
        <v>217</v>
      </c>
      <c r="F9" s="24">
        <f t="shared" si="1"/>
        <v>95.175438596491219</v>
      </c>
      <c r="G9" s="25">
        <f t="shared" si="6"/>
        <v>228</v>
      </c>
      <c r="H9" s="23">
        <v>0</v>
      </c>
      <c r="I9" s="24">
        <f t="shared" si="2"/>
        <v>0</v>
      </c>
      <c r="J9" s="23">
        <v>8</v>
      </c>
      <c r="K9" s="24">
        <f t="shared" si="3"/>
        <v>100</v>
      </c>
      <c r="L9" s="25">
        <f t="shared" si="7"/>
        <v>8</v>
      </c>
      <c r="M9" s="23">
        <v>11</v>
      </c>
      <c r="N9" s="24">
        <f t="shared" si="4"/>
        <v>4.6610169491525424</v>
      </c>
      <c r="O9" s="23">
        <v>225</v>
      </c>
      <c r="P9" s="26">
        <f t="shared" si="5"/>
        <v>95.33898305084746</v>
      </c>
      <c r="Q9" s="25">
        <f t="shared" si="8"/>
        <v>236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8.695652173913043</v>
      </c>
      <c r="E10" s="23">
        <v>21</v>
      </c>
      <c r="F10" s="24">
        <f t="shared" si="1"/>
        <v>91.304347826086953</v>
      </c>
      <c r="G10" s="25">
        <f t="shared" si="6"/>
        <v>23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8.695652173913043</v>
      </c>
      <c r="O10" s="23">
        <v>21</v>
      </c>
      <c r="P10" s="26">
        <f t="shared" si="5"/>
        <v>91.304347826086953</v>
      </c>
      <c r="Q10" s="25">
        <f t="shared" si="8"/>
        <v>23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1885</v>
      </c>
      <c r="D12" s="34">
        <f t="shared" si="0"/>
        <v>62.770562770562762</v>
      </c>
      <c r="E12" s="33">
        <f>SUM(E5:E11)</f>
        <v>1118</v>
      </c>
      <c r="F12" s="34">
        <f t="shared" si="1"/>
        <v>37.229437229437231</v>
      </c>
      <c r="G12" s="35">
        <f t="shared" si="6"/>
        <v>3003</v>
      </c>
      <c r="H12" s="33">
        <f>SUM(H5:H11)</f>
        <v>250</v>
      </c>
      <c r="I12" s="34">
        <f t="shared" si="2"/>
        <v>66.312997347480106</v>
      </c>
      <c r="J12" s="33">
        <f>SUM(J5:J11)</f>
        <v>127</v>
      </c>
      <c r="K12" s="34">
        <f t="shared" si="3"/>
        <v>33.687002652519894</v>
      </c>
      <c r="L12" s="35">
        <f t="shared" si="7"/>
        <v>377</v>
      </c>
      <c r="M12" s="33">
        <f>SUM(M5:M11)</f>
        <v>2135</v>
      </c>
      <c r="N12" s="34">
        <f t="shared" si="4"/>
        <v>63.165680473372774</v>
      </c>
      <c r="O12" s="33">
        <f>SUM(O5:O11)</f>
        <v>1245</v>
      </c>
      <c r="P12" s="36">
        <f t="shared" si="5"/>
        <v>36.834319526627219</v>
      </c>
      <c r="Q12" s="35">
        <f t="shared" si="8"/>
        <v>3380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14.12.2011&amp;RRheine</oddHeader>
    <oddFooter>&amp;R&amp;10Tabelle 41.2 mw</oddFooter>
  </headerFooter>
  <legacyDrawing r:id="rId2"/>
  <oleObjects>
    <oleObject progId="Word.Document.8" shapeId="29697" r:id="rId3"/>
  </oleObjects>
</worksheet>
</file>

<file path=xl/worksheets/sheet2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1521</v>
      </c>
      <c r="D5" s="24">
        <f t="shared" ref="D5:D12" si="0">IF(C5+E5&lt;&gt;0,100*(C5/(C5+E5)),".")</f>
        <v>65.222984562607195</v>
      </c>
      <c r="E5" s="23">
        <v>811</v>
      </c>
      <c r="F5" s="24">
        <f t="shared" ref="F5:F12" si="1">IF(E5+C5&lt;&gt;0,100*(E5/(E5+C5)),".")</f>
        <v>34.777015437392791</v>
      </c>
      <c r="G5" s="25">
        <f>E5+C5</f>
        <v>2332</v>
      </c>
      <c r="H5" s="23">
        <v>110</v>
      </c>
      <c r="I5" s="24">
        <f t="shared" ref="I5:I12" si="2">IF(H5+J5&lt;&gt;0,100*(H5/(H5+J5)),".")</f>
        <v>48.672566371681413</v>
      </c>
      <c r="J5" s="23">
        <v>116</v>
      </c>
      <c r="K5" s="24">
        <f t="shared" ref="K5:K12" si="3">IF(J5+H5&lt;&gt;0,100*(J5/(J5+H5)),".")</f>
        <v>51.327433628318587</v>
      </c>
      <c r="L5" s="25">
        <f>J5+H5</f>
        <v>226</v>
      </c>
      <c r="M5" s="23">
        <v>1631</v>
      </c>
      <c r="N5" s="24">
        <f t="shared" ref="N5:N12" si="4">IF(M5+O5&lt;&gt;0,100*(M5/(M5+O5)),".")</f>
        <v>63.760750586395623</v>
      </c>
      <c r="O5" s="23">
        <v>927</v>
      </c>
      <c r="P5" s="26">
        <f t="shared" ref="P5:P12" si="5">IF(O5+M5&lt;&gt;0,100*(O5/(O5+M5)),".")</f>
        <v>36.239249413604377</v>
      </c>
      <c r="Q5" s="25">
        <f>O5+M5</f>
        <v>2558</v>
      </c>
    </row>
    <row r="6" spans="1:17" ht="15" customHeight="1">
      <c r="A6" s="21"/>
      <c r="B6" s="22" t="s">
        <v>9</v>
      </c>
      <c r="C6" s="23">
        <v>508</v>
      </c>
      <c r="D6" s="24">
        <f t="shared" si="0"/>
        <v>75.820895522388057</v>
      </c>
      <c r="E6" s="23">
        <v>162</v>
      </c>
      <c r="F6" s="24">
        <f t="shared" si="1"/>
        <v>24.17910447761194</v>
      </c>
      <c r="G6" s="25">
        <f>E6+C6</f>
        <v>670</v>
      </c>
      <c r="H6" s="23">
        <v>73</v>
      </c>
      <c r="I6" s="24">
        <f t="shared" si="2"/>
        <v>58.4</v>
      </c>
      <c r="J6" s="23">
        <v>52</v>
      </c>
      <c r="K6" s="24">
        <f t="shared" si="3"/>
        <v>41.6</v>
      </c>
      <c r="L6" s="25">
        <f>J6+H6</f>
        <v>125</v>
      </c>
      <c r="M6" s="23">
        <v>581</v>
      </c>
      <c r="N6" s="24">
        <f t="shared" si="4"/>
        <v>73.081761006289298</v>
      </c>
      <c r="O6" s="23">
        <v>214</v>
      </c>
      <c r="P6" s="26">
        <f t="shared" si="5"/>
        <v>26.918238993710691</v>
      </c>
      <c r="Q6" s="25">
        <f>O6+M6</f>
        <v>795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42.1875</v>
      </c>
      <c r="E7" s="23">
        <v>37</v>
      </c>
      <c r="F7" s="24">
        <f t="shared" si="1"/>
        <v>57.8125</v>
      </c>
      <c r="G7" s="25">
        <f t="shared" ref="G7:G12" si="6">E7+C7</f>
        <v>64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27</v>
      </c>
      <c r="N7" s="24">
        <f t="shared" si="4"/>
        <v>42.1875</v>
      </c>
      <c r="O7" s="23">
        <v>37</v>
      </c>
      <c r="P7" s="26">
        <f t="shared" si="5"/>
        <v>57.8125</v>
      </c>
      <c r="Q7" s="25">
        <f t="shared" ref="Q7:Q12" si="8">O7+M7</f>
        <v>64</v>
      </c>
    </row>
    <row r="8" spans="1:17" ht="15" customHeight="1">
      <c r="A8" s="21"/>
      <c r="B8" s="22" t="s">
        <v>11</v>
      </c>
      <c r="C8" s="23">
        <v>39</v>
      </c>
      <c r="D8" s="24">
        <f t="shared" si="0"/>
        <v>86.666666666666671</v>
      </c>
      <c r="E8" s="23">
        <v>6</v>
      </c>
      <c r="F8" s="24">
        <f t="shared" si="1"/>
        <v>13.333333333333334</v>
      </c>
      <c r="G8" s="25">
        <f t="shared" si="6"/>
        <v>45</v>
      </c>
      <c r="H8" s="23">
        <v>5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5</v>
      </c>
      <c r="M8" s="23">
        <v>44</v>
      </c>
      <c r="N8" s="24">
        <f t="shared" si="4"/>
        <v>88</v>
      </c>
      <c r="O8" s="23">
        <v>6</v>
      </c>
      <c r="P8" s="26">
        <f t="shared" si="5"/>
        <v>12</v>
      </c>
      <c r="Q8" s="25">
        <f t="shared" si="8"/>
        <v>50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2.6595744680851063</v>
      </c>
      <c r="E9" s="23">
        <v>183</v>
      </c>
      <c r="F9" s="24">
        <f t="shared" si="1"/>
        <v>97.340425531914903</v>
      </c>
      <c r="G9" s="25">
        <f t="shared" si="6"/>
        <v>188</v>
      </c>
      <c r="H9" s="23">
        <v>1</v>
      </c>
      <c r="I9" s="24">
        <f t="shared" si="2"/>
        <v>11.111111111111111</v>
      </c>
      <c r="J9" s="23">
        <v>8</v>
      </c>
      <c r="K9" s="24">
        <f t="shared" si="3"/>
        <v>88.888888888888886</v>
      </c>
      <c r="L9" s="25">
        <f t="shared" si="7"/>
        <v>9</v>
      </c>
      <c r="M9" s="23">
        <v>6</v>
      </c>
      <c r="N9" s="24">
        <f t="shared" si="4"/>
        <v>3.0456852791878175</v>
      </c>
      <c r="O9" s="23">
        <v>191</v>
      </c>
      <c r="P9" s="26">
        <f t="shared" si="5"/>
        <v>96.954314720812178</v>
      </c>
      <c r="Q9" s="25">
        <f t="shared" si="8"/>
        <v>197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15</v>
      </c>
      <c r="E10" s="23">
        <v>17</v>
      </c>
      <c r="F10" s="24">
        <f t="shared" si="1"/>
        <v>85</v>
      </c>
      <c r="G10" s="25">
        <f t="shared" si="6"/>
        <v>20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3</v>
      </c>
      <c r="N10" s="24">
        <f t="shared" si="4"/>
        <v>14.285714285714285</v>
      </c>
      <c r="O10" s="23">
        <v>18</v>
      </c>
      <c r="P10" s="26">
        <f t="shared" si="5"/>
        <v>85.714285714285708</v>
      </c>
      <c r="Q10" s="25">
        <f t="shared" si="8"/>
        <v>21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2103</v>
      </c>
      <c r="D12" s="34">
        <f t="shared" si="0"/>
        <v>63.362458571858994</v>
      </c>
      <c r="E12" s="33">
        <f>SUM(E5:E11)</f>
        <v>1216</v>
      </c>
      <c r="F12" s="34">
        <f t="shared" si="1"/>
        <v>36.637541428141006</v>
      </c>
      <c r="G12" s="35">
        <f t="shared" si="6"/>
        <v>3319</v>
      </c>
      <c r="H12" s="33">
        <f>SUM(H5:H11)</f>
        <v>189</v>
      </c>
      <c r="I12" s="34">
        <f t="shared" si="2"/>
        <v>51.639344262295083</v>
      </c>
      <c r="J12" s="33">
        <f>SUM(J5:J11)</f>
        <v>177</v>
      </c>
      <c r="K12" s="34">
        <f t="shared" si="3"/>
        <v>48.360655737704917</v>
      </c>
      <c r="L12" s="35">
        <f t="shared" si="7"/>
        <v>366</v>
      </c>
      <c r="M12" s="33">
        <f>SUM(M5:M11)</f>
        <v>2292</v>
      </c>
      <c r="N12" s="34">
        <f t="shared" si="4"/>
        <v>62.198100407055634</v>
      </c>
      <c r="O12" s="33">
        <f>SUM(O5:O11)</f>
        <v>1393</v>
      </c>
      <c r="P12" s="36">
        <f t="shared" si="5"/>
        <v>37.801899592944373</v>
      </c>
      <c r="Q12" s="35">
        <f t="shared" si="8"/>
        <v>3685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14.12.2011&amp;RSiegen</oddHeader>
    <oddFooter>&amp;R&amp;10Tabelle 41.2 mw</oddFooter>
  </headerFooter>
  <legacyDrawing r:id="rId2"/>
  <oleObjects>
    <oleObject progId="Word.Document.8" shapeId="3072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1429</v>
      </c>
      <c r="D5" s="24">
        <f t="shared" ref="D5:D12" si="0">IF(C5+E5&lt;&gt;0,100*(C5/(C5+E5)),".")</f>
        <v>66.18805002315888</v>
      </c>
      <c r="E5" s="23">
        <v>730</v>
      </c>
      <c r="F5" s="24">
        <f t="shared" ref="F5:F12" si="1">IF(E5+C5&lt;&gt;0,100*(E5/(E5+C5)),".")</f>
        <v>33.811949976841134</v>
      </c>
      <c r="G5" s="25">
        <f>E5+C5</f>
        <v>2159</v>
      </c>
      <c r="H5" s="23">
        <v>296</v>
      </c>
      <c r="I5" s="24">
        <f t="shared" ref="I5:I12" si="2">IF(H5+J5&lt;&gt;0,100*(H5/(H5+J5)),".")</f>
        <v>50.34013605442177</v>
      </c>
      <c r="J5" s="23">
        <v>292</v>
      </c>
      <c r="K5" s="24">
        <f t="shared" ref="K5:K12" si="3">IF(J5+H5&lt;&gt;0,100*(J5/(J5+H5)),".")</f>
        <v>49.65986394557823</v>
      </c>
      <c r="L5" s="25">
        <f>J5+H5</f>
        <v>588</v>
      </c>
      <c r="M5" s="23">
        <v>1725</v>
      </c>
      <c r="N5" s="24">
        <f t="shared" ref="N5:N12" si="4">IF(M5+O5&lt;&gt;0,100*(M5/(M5+O5)),".")</f>
        <v>62.795777211503456</v>
      </c>
      <c r="O5" s="23">
        <v>1022</v>
      </c>
      <c r="P5" s="26">
        <f t="shared" ref="P5:P12" si="5">IF(O5+M5&lt;&gt;0,100*(O5/(O5+M5)),".")</f>
        <v>37.204222788496544</v>
      </c>
      <c r="Q5" s="25">
        <f>O5+M5</f>
        <v>2747</v>
      </c>
    </row>
    <row r="6" spans="1:17" ht="15" customHeight="1">
      <c r="A6" s="21"/>
      <c r="B6" s="22" t="s">
        <v>9</v>
      </c>
      <c r="C6" s="23">
        <v>828</v>
      </c>
      <c r="D6" s="24">
        <f t="shared" si="0"/>
        <v>79.922779922779924</v>
      </c>
      <c r="E6" s="23">
        <v>208</v>
      </c>
      <c r="F6" s="24">
        <f t="shared" si="1"/>
        <v>20.077220077220076</v>
      </c>
      <c r="G6" s="25">
        <f>E6+C6</f>
        <v>1036</v>
      </c>
      <c r="H6" s="23">
        <v>130</v>
      </c>
      <c r="I6" s="24">
        <f t="shared" si="2"/>
        <v>69.518716577540104</v>
      </c>
      <c r="J6" s="23">
        <v>57</v>
      </c>
      <c r="K6" s="24">
        <f t="shared" si="3"/>
        <v>30.481283422459892</v>
      </c>
      <c r="L6" s="25">
        <f>J6+H6</f>
        <v>187</v>
      </c>
      <c r="M6" s="23">
        <v>958</v>
      </c>
      <c r="N6" s="24">
        <f t="shared" si="4"/>
        <v>78.33197056418642</v>
      </c>
      <c r="O6" s="23">
        <v>265</v>
      </c>
      <c r="P6" s="26">
        <f t="shared" si="5"/>
        <v>21.668029435813573</v>
      </c>
      <c r="Q6" s="25">
        <f>O6+M6</f>
        <v>1223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36.538461538461533</v>
      </c>
      <c r="E7" s="23">
        <v>33</v>
      </c>
      <c r="F7" s="24">
        <f t="shared" si="1"/>
        <v>63.46153846153846</v>
      </c>
      <c r="G7" s="25">
        <f t="shared" ref="G7:G12" si="6">E7+C7</f>
        <v>52</v>
      </c>
      <c r="H7" s="23">
        <v>0</v>
      </c>
      <c r="I7" s="24">
        <f t="shared" si="2"/>
        <v>0</v>
      </c>
      <c r="J7" s="23">
        <v>8</v>
      </c>
      <c r="K7" s="24">
        <f t="shared" si="3"/>
        <v>100</v>
      </c>
      <c r="L7" s="25">
        <f t="shared" ref="L7:L12" si="7">J7+H7</f>
        <v>8</v>
      </c>
      <c r="M7" s="23">
        <v>19</v>
      </c>
      <c r="N7" s="24">
        <f t="shared" si="4"/>
        <v>31.666666666666664</v>
      </c>
      <c r="O7" s="23">
        <v>41</v>
      </c>
      <c r="P7" s="26">
        <f t="shared" si="5"/>
        <v>68.333333333333329</v>
      </c>
      <c r="Q7" s="25">
        <f t="shared" ref="Q7:Q12" si="8">O7+M7</f>
        <v>60</v>
      </c>
    </row>
    <row r="8" spans="1:17" ht="15" customHeight="1">
      <c r="A8" s="21"/>
      <c r="B8" s="22" t="s">
        <v>11</v>
      </c>
      <c r="C8" s="23">
        <v>66</v>
      </c>
      <c r="D8" s="24">
        <f t="shared" si="0"/>
        <v>85.714285714285708</v>
      </c>
      <c r="E8" s="23">
        <v>11</v>
      </c>
      <c r="F8" s="24">
        <f t="shared" si="1"/>
        <v>14.285714285714285</v>
      </c>
      <c r="G8" s="25">
        <f t="shared" si="6"/>
        <v>77</v>
      </c>
      <c r="H8" s="23">
        <v>5</v>
      </c>
      <c r="I8" s="24">
        <f t="shared" si="2"/>
        <v>71.428571428571431</v>
      </c>
      <c r="J8" s="23">
        <v>2</v>
      </c>
      <c r="K8" s="24">
        <f t="shared" si="3"/>
        <v>28.571428571428569</v>
      </c>
      <c r="L8" s="25">
        <f t="shared" si="7"/>
        <v>7</v>
      </c>
      <c r="M8" s="23">
        <v>71</v>
      </c>
      <c r="N8" s="24">
        <f t="shared" si="4"/>
        <v>84.523809523809518</v>
      </c>
      <c r="O8" s="23">
        <v>13</v>
      </c>
      <c r="P8" s="26">
        <f t="shared" si="5"/>
        <v>15.476190476190476</v>
      </c>
      <c r="Q8" s="25">
        <f t="shared" si="8"/>
        <v>84</v>
      </c>
    </row>
    <row r="9" spans="1:17" ht="15" customHeight="1">
      <c r="A9" s="21"/>
      <c r="B9" s="22" t="s">
        <v>12</v>
      </c>
      <c r="C9" s="23">
        <v>15</v>
      </c>
      <c r="D9" s="24">
        <f t="shared" si="0"/>
        <v>4.7318611987381702</v>
      </c>
      <c r="E9" s="23">
        <v>302</v>
      </c>
      <c r="F9" s="24">
        <f t="shared" si="1"/>
        <v>95.268138801261827</v>
      </c>
      <c r="G9" s="25">
        <f t="shared" si="6"/>
        <v>317</v>
      </c>
      <c r="H9" s="23">
        <v>7</v>
      </c>
      <c r="I9" s="24">
        <f t="shared" si="2"/>
        <v>38.888888888888893</v>
      </c>
      <c r="J9" s="23">
        <v>11</v>
      </c>
      <c r="K9" s="24">
        <f t="shared" si="3"/>
        <v>61.111111111111114</v>
      </c>
      <c r="L9" s="25">
        <f t="shared" si="7"/>
        <v>18</v>
      </c>
      <c r="M9" s="23">
        <v>22</v>
      </c>
      <c r="N9" s="24">
        <f t="shared" si="4"/>
        <v>6.567164179104477</v>
      </c>
      <c r="O9" s="23">
        <v>313</v>
      </c>
      <c r="P9" s="26">
        <f t="shared" si="5"/>
        <v>93.432835820895519</v>
      </c>
      <c r="Q9" s="25">
        <f t="shared" si="8"/>
        <v>335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11.76470588235294</v>
      </c>
      <c r="E10" s="23">
        <v>15</v>
      </c>
      <c r="F10" s="24">
        <f t="shared" si="1"/>
        <v>88.235294117647058</v>
      </c>
      <c r="G10" s="25">
        <f t="shared" si="6"/>
        <v>17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11.111111111111111</v>
      </c>
      <c r="O10" s="23">
        <v>16</v>
      </c>
      <c r="P10" s="26">
        <f t="shared" si="5"/>
        <v>88.888888888888886</v>
      </c>
      <c r="Q10" s="25">
        <f t="shared" si="8"/>
        <v>18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2359</v>
      </c>
      <c r="D12" s="34">
        <f t="shared" si="0"/>
        <v>64.488791689447794</v>
      </c>
      <c r="E12" s="33">
        <f>SUM(E5:E11)</f>
        <v>1299</v>
      </c>
      <c r="F12" s="34">
        <f t="shared" si="1"/>
        <v>35.51120831055222</v>
      </c>
      <c r="G12" s="35">
        <f t="shared" si="6"/>
        <v>3658</v>
      </c>
      <c r="H12" s="33">
        <f>SUM(H5:H11)</f>
        <v>438</v>
      </c>
      <c r="I12" s="34">
        <f t="shared" si="2"/>
        <v>54.140914709517929</v>
      </c>
      <c r="J12" s="33">
        <f>SUM(J5:J11)</f>
        <v>371</v>
      </c>
      <c r="K12" s="34">
        <f t="shared" si="3"/>
        <v>45.859085290482078</v>
      </c>
      <c r="L12" s="35">
        <f t="shared" si="7"/>
        <v>809</v>
      </c>
      <c r="M12" s="33">
        <f>SUM(M5:M11)</f>
        <v>2797</v>
      </c>
      <c r="N12" s="34">
        <f t="shared" si="4"/>
        <v>62.614730244011639</v>
      </c>
      <c r="O12" s="33">
        <f>SUM(O5:O11)</f>
        <v>1670</v>
      </c>
      <c r="P12" s="36">
        <f t="shared" si="5"/>
        <v>37.385269755988361</v>
      </c>
      <c r="Q12" s="35">
        <f t="shared" si="8"/>
        <v>4467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14.12.2011&amp;RBergisch-Gladbach</oddHeader>
    <oddFooter>&amp;R&amp;10Tabelle 41.2 mw</oddFooter>
  </headerFooter>
  <legacyDrawing r:id="rId2"/>
  <oleObjects>
    <oleObject progId="Word.Document.8" shapeId="4097" r:id="rId3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764</v>
      </c>
      <c r="D5" s="24">
        <f t="shared" ref="D5:D12" si="0">IF(C5+E5&lt;&gt;0,100*(C5/(C5+E5)),".")</f>
        <v>65.635738831615114</v>
      </c>
      <c r="E5" s="23">
        <v>400</v>
      </c>
      <c r="F5" s="24">
        <f t="shared" ref="F5:F12" si="1">IF(E5+C5&lt;&gt;0,100*(E5/(E5+C5)),".")</f>
        <v>34.364261168384878</v>
      </c>
      <c r="G5" s="25">
        <f>E5+C5</f>
        <v>1164</v>
      </c>
      <c r="H5" s="23">
        <v>82</v>
      </c>
      <c r="I5" s="24">
        <f t="shared" ref="I5:I12" si="2">IF(H5+J5&lt;&gt;0,100*(H5/(H5+J5)),".")</f>
        <v>55.405405405405403</v>
      </c>
      <c r="J5" s="23">
        <v>66</v>
      </c>
      <c r="K5" s="24">
        <f t="shared" ref="K5:K12" si="3">IF(J5+H5&lt;&gt;0,100*(J5/(J5+H5)),".")</f>
        <v>44.594594594594597</v>
      </c>
      <c r="L5" s="25">
        <f>J5+H5</f>
        <v>148</v>
      </c>
      <c r="M5" s="23">
        <v>846</v>
      </c>
      <c r="N5" s="24">
        <f t="shared" ref="N5:N12" si="4">IF(M5+O5&lt;&gt;0,100*(M5/(M5+O5)),".")</f>
        <v>64.481707317073173</v>
      </c>
      <c r="O5" s="23">
        <v>466</v>
      </c>
      <c r="P5" s="26">
        <f t="shared" ref="P5:P12" si="5">IF(O5+M5&lt;&gt;0,100*(O5/(O5+M5)),".")</f>
        <v>35.518292682926827</v>
      </c>
      <c r="Q5" s="25">
        <f>O5+M5</f>
        <v>1312</v>
      </c>
    </row>
    <row r="6" spans="1:17" ht="15" customHeight="1">
      <c r="A6" s="21"/>
      <c r="B6" s="22" t="s">
        <v>9</v>
      </c>
      <c r="C6" s="23">
        <v>391</v>
      </c>
      <c r="D6" s="24">
        <f t="shared" si="0"/>
        <v>76.666666666666671</v>
      </c>
      <c r="E6" s="23">
        <v>119</v>
      </c>
      <c r="F6" s="24">
        <f t="shared" si="1"/>
        <v>23.333333333333332</v>
      </c>
      <c r="G6" s="25">
        <f>E6+C6</f>
        <v>510</v>
      </c>
      <c r="H6" s="23">
        <v>81</v>
      </c>
      <c r="I6" s="24">
        <f t="shared" si="2"/>
        <v>72.321428571428569</v>
      </c>
      <c r="J6" s="23">
        <v>31</v>
      </c>
      <c r="K6" s="24">
        <f t="shared" si="3"/>
        <v>27.678571428571431</v>
      </c>
      <c r="L6" s="25">
        <f>J6+H6</f>
        <v>112</v>
      </c>
      <c r="M6" s="23">
        <v>472</v>
      </c>
      <c r="N6" s="24">
        <f t="shared" si="4"/>
        <v>75.884244372990352</v>
      </c>
      <c r="O6" s="23">
        <v>150</v>
      </c>
      <c r="P6" s="26">
        <f t="shared" si="5"/>
        <v>24.115755627009648</v>
      </c>
      <c r="Q6" s="25">
        <f>O6+M6</f>
        <v>622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23.333333333333332</v>
      </c>
      <c r="E7" s="23">
        <v>23</v>
      </c>
      <c r="F7" s="24">
        <f t="shared" si="1"/>
        <v>76.666666666666671</v>
      </c>
      <c r="G7" s="25">
        <f t="shared" ref="G7:G12" si="6">E7+C7</f>
        <v>30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7</v>
      </c>
      <c r="N7" s="24">
        <f t="shared" si="4"/>
        <v>23.333333333333332</v>
      </c>
      <c r="O7" s="23">
        <v>23</v>
      </c>
      <c r="P7" s="26">
        <f t="shared" si="5"/>
        <v>76.666666666666671</v>
      </c>
      <c r="Q7" s="25">
        <f t="shared" ref="Q7:Q12" si="8">O7+M7</f>
        <v>30</v>
      </c>
    </row>
    <row r="8" spans="1:17" ht="15" customHeight="1">
      <c r="A8" s="21"/>
      <c r="B8" s="22" t="s">
        <v>11</v>
      </c>
      <c r="C8" s="23">
        <v>44</v>
      </c>
      <c r="D8" s="24">
        <f t="shared" si="0"/>
        <v>88</v>
      </c>
      <c r="E8" s="23">
        <v>6</v>
      </c>
      <c r="F8" s="24">
        <f t="shared" si="1"/>
        <v>12</v>
      </c>
      <c r="G8" s="25">
        <f t="shared" si="6"/>
        <v>50</v>
      </c>
      <c r="H8" s="23">
        <v>3</v>
      </c>
      <c r="I8" s="24">
        <f t="shared" si="2"/>
        <v>50</v>
      </c>
      <c r="J8" s="23">
        <v>3</v>
      </c>
      <c r="K8" s="24">
        <f t="shared" si="3"/>
        <v>50</v>
      </c>
      <c r="L8" s="25">
        <f t="shared" si="7"/>
        <v>6</v>
      </c>
      <c r="M8" s="23">
        <v>47</v>
      </c>
      <c r="N8" s="24">
        <f t="shared" si="4"/>
        <v>83.928571428571431</v>
      </c>
      <c r="O8" s="23">
        <v>9</v>
      </c>
      <c r="P8" s="26">
        <f t="shared" si="5"/>
        <v>16.071428571428573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4.6052631578947363</v>
      </c>
      <c r="E9" s="23">
        <v>145</v>
      </c>
      <c r="F9" s="24">
        <f t="shared" si="1"/>
        <v>95.39473684210526</v>
      </c>
      <c r="G9" s="25">
        <f t="shared" si="6"/>
        <v>152</v>
      </c>
      <c r="H9" s="23">
        <v>0</v>
      </c>
      <c r="I9" s="24">
        <f t="shared" si="2"/>
        <v>0</v>
      </c>
      <c r="J9" s="23">
        <v>9</v>
      </c>
      <c r="K9" s="24">
        <f t="shared" si="3"/>
        <v>100</v>
      </c>
      <c r="L9" s="25">
        <f t="shared" si="7"/>
        <v>9</v>
      </c>
      <c r="M9" s="23">
        <v>7</v>
      </c>
      <c r="N9" s="24">
        <f t="shared" si="4"/>
        <v>4.3478260869565215</v>
      </c>
      <c r="O9" s="23">
        <v>154</v>
      </c>
      <c r="P9" s="26">
        <f t="shared" si="5"/>
        <v>95.652173913043484</v>
      </c>
      <c r="Q9" s="25">
        <f t="shared" si="8"/>
        <v>161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14</v>
      </c>
      <c r="F10" s="24">
        <f t="shared" si="1"/>
        <v>100</v>
      </c>
      <c r="G10" s="25">
        <f t="shared" si="6"/>
        <v>14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14</v>
      </c>
      <c r="P10" s="26">
        <f t="shared" si="5"/>
        <v>100</v>
      </c>
      <c r="Q10" s="25">
        <f t="shared" si="8"/>
        <v>14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1213</v>
      </c>
      <c r="D12" s="34">
        <f t="shared" si="0"/>
        <v>63.177083333333329</v>
      </c>
      <c r="E12" s="33">
        <f>SUM(E5:E11)</f>
        <v>707</v>
      </c>
      <c r="F12" s="34">
        <f t="shared" si="1"/>
        <v>36.822916666666664</v>
      </c>
      <c r="G12" s="35">
        <f t="shared" si="6"/>
        <v>1920</v>
      </c>
      <c r="H12" s="33">
        <f>SUM(H5:H11)</f>
        <v>166</v>
      </c>
      <c r="I12" s="34">
        <f t="shared" si="2"/>
        <v>60.363636363636367</v>
      </c>
      <c r="J12" s="33">
        <f>SUM(J5:J11)</f>
        <v>109</v>
      </c>
      <c r="K12" s="34">
        <f t="shared" si="3"/>
        <v>39.636363636363633</v>
      </c>
      <c r="L12" s="35">
        <f t="shared" si="7"/>
        <v>275</v>
      </c>
      <c r="M12" s="33">
        <f>SUM(M5:M11)</f>
        <v>1379</v>
      </c>
      <c r="N12" s="34">
        <f t="shared" si="4"/>
        <v>62.824601366742591</v>
      </c>
      <c r="O12" s="33">
        <f>SUM(O5:O11)</f>
        <v>816</v>
      </c>
      <c r="P12" s="36">
        <f t="shared" si="5"/>
        <v>37.175398633257402</v>
      </c>
      <c r="Q12" s="35">
        <f t="shared" si="8"/>
        <v>2195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14.12.2011&amp;RSoest</oddHeader>
    <oddFooter>&amp;R&amp;10Tabelle 41.2 mw</oddFooter>
  </headerFooter>
  <legacyDrawing r:id="rId2"/>
  <oleObjects>
    <oleObject progId="Word.Document.8" shapeId="31745" r:id="rId3"/>
  </oleObjects>
</worksheet>
</file>

<file path=xl/worksheets/sheet31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559</v>
      </c>
      <c r="D5" s="24">
        <f t="shared" ref="D5:D12" si="0">IF(C5+E5&lt;&gt;0,100*(C5/(C5+E5)),".")</f>
        <v>65.303738317757009</v>
      </c>
      <c r="E5" s="23">
        <v>297</v>
      </c>
      <c r="F5" s="24">
        <f t="shared" ref="F5:F12" si="1">IF(E5+C5&lt;&gt;0,100*(E5/(E5+C5)),".")</f>
        <v>34.696261682242991</v>
      </c>
      <c r="G5" s="25">
        <f>E5+C5</f>
        <v>856</v>
      </c>
      <c r="H5" s="23">
        <v>121</v>
      </c>
      <c r="I5" s="24">
        <f t="shared" ref="I5:I12" si="2">IF(H5+J5&lt;&gt;0,100*(H5/(H5+J5)),".")</f>
        <v>55.000000000000007</v>
      </c>
      <c r="J5" s="23">
        <v>99</v>
      </c>
      <c r="K5" s="24">
        <f t="shared" ref="K5:K12" si="3">IF(J5+H5&lt;&gt;0,100*(J5/(J5+H5)),".")</f>
        <v>45</v>
      </c>
      <c r="L5" s="25">
        <f>J5+H5</f>
        <v>220</v>
      </c>
      <c r="M5" s="23">
        <v>680</v>
      </c>
      <c r="N5" s="24">
        <f t="shared" ref="N5:N12" si="4">IF(M5+O5&lt;&gt;0,100*(M5/(M5+O5)),".")</f>
        <v>63.19702602230484</v>
      </c>
      <c r="O5" s="23">
        <v>396</v>
      </c>
      <c r="P5" s="26">
        <f t="shared" ref="P5:P12" si="5">IF(O5+M5&lt;&gt;0,100*(O5/(O5+M5)),".")</f>
        <v>36.802973977695167</v>
      </c>
      <c r="Q5" s="25">
        <f>O5+M5</f>
        <v>1076</v>
      </c>
    </row>
    <row r="6" spans="1:17" ht="15" customHeight="1">
      <c r="A6" s="21"/>
      <c r="B6" s="22" t="s">
        <v>9</v>
      </c>
      <c r="C6" s="23">
        <v>313</v>
      </c>
      <c r="D6" s="24">
        <f t="shared" si="0"/>
        <v>78.643216080402013</v>
      </c>
      <c r="E6" s="23">
        <v>85</v>
      </c>
      <c r="F6" s="24">
        <f t="shared" si="1"/>
        <v>21.356783919597991</v>
      </c>
      <c r="G6" s="25">
        <f>E6+C6</f>
        <v>398</v>
      </c>
      <c r="H6" s="23">
        <v>26</v>
      </c>
      <c r="I6" s="24">
        <f t="shared" si="2"/>
        <v>78.787878787878782</v>
      </c>
      <c r="J6" s="23">
        <v>7</v>
      </c>
      <c r="K6" s="24">
        <f t="shared" si="3"/>
        <v>21.212121212121211</v>
      </c>
      <c r="L6" s="25">
        <f>J6+H6</f>
        <v>33</v>
      </c>
      <c r="M6" s="23">
        <v>339</v>
      </c>
      <c r="N6" s="24">
        <f t="shared" si="4"/>
        <v>78.654292343387468</v>
      </c>
      <c r="O6" s="23">
        <v>92</v>
      </c>
      <c r="P6" s="26">
        <f t="shared" si="5"/>
        <v>21.345707656612529</v>
      </c>
      <c r="Q6" s="25">
        <f>O6+M6</f>
        <v>431</v>
      </c>
    </row>
    <row r="7" spans="1:17" ht="15" customHeight="1">
      <c r="A7" s="21"/>
      <c r="B7" s="22" t="s">
        <v>10</v>
      </c>
      <c r="C7" s="23">
        <v>7</v>
      </c>
      <c r="D7" s="24">
        <f t="shared" si="0"/>
        <v>38.888888888888893</v>
      </c>
      <c r="E7" s="23">
        <v>11</v>
      </c>
      <c r="F7" s="24">
        <f t="shared" si="1"/>
        <v>61.111111111111114</v>
      </c>
      <c r="G7" s="25">
        <f t="shared" ref="G7:G12" si="6">E7+C7</f>
        <v>18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7</v>
      </c>
      <c r="N7" s="24">
        <f t="shared" si="4"/>
        <v>38.888888888888893</v>
      </c>
      <c r="O7" s="23">
        <v>11</v>
      </c>
      <c r="P7" s="26">
        <f t="shared" si="5"/>
        <v>61.111111111111114</v>
      </c>
      <c r="Q7" s="25">
        <f t="shared" ref="Q7:Q12" si="8">O7+M7</f>
        <v>18</v>
      </c>
    </row>
    <row r="8" spans="1:17" ht="15" customHeight="1">
      <c r="A8" s="21"/>
      <c r="B8" s="22" t="s">
        <v>11</v>
      </c>
      <c r="C8" s="23">
        <v>15</v>
      </c>
      <c r="D8" s="24">
        <f t="shared" si="0"/>
        <v>83.333333333333343</v>
      </c>
      <c r="E8" s="23">
        <v>3</v>
      </c>
      <c r="F8" s="24">
        <f t="shared" si="1"/>
        <v>16.666666666666664</v>
      </c>
      <c r="G8" s="25">
        <f t="shared" si="6"/>
        <v>18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15</v>
      </c>
      <c r="N8" s="24">
        <f t="shared" si="4"/>
        <v>83.333333333333343</v>
      </c>
      <c r="O8" s="23">
        <v>3</v>
      </c>
      <c r="P8" s="26">
        <f t="shared" si="5"/>
        <v>16.666666666666664</v>
      </c>
      <c r="Q8" s="25">
        <f t="shared" si="8"/>
        <v>18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5</v>
      </c>
      <c r="E9" s="23">
        <v>152</v>
      </c>
      <c r="F9" s="24">
        <f t="shared" si="1"/>
        <v>95</v>
      </c>
      <c r="G9" s="25">
        <f t="shared" si="6"/>
        <v>160</v>
      </c>
      <c r="H9" s="23">
        <v>2</v>
      </c>
      <c r="I9" s="24">
        <f t="shared" si="2"/>
        <v>40</v>
      </c>
      <c r="J9" s="23">
        <v>3</v>
      </c>
      <c r="K9" s="24">
        <f t="shared" si="3"/>
        <v>60</v>
      </c>
      <c r="L9" s="25">
        <f t="shared" si="7"/>
        <v>5</v>
      </c>
      <c r="M9" s="23">
        <v>10</v>
      </c>
      <c r="N9" s="24">
        <f t="shared" si="4"/>
        <v>6.0606060606060606</v>
      </c>
      <c r="O9" s="23">
        <v>155</v>
      </c>
      <c r="P9" s="26">
        <f t="shared" si="5"/>
        <v>93.939393939393938</v>
      </c>
      <c r="Q9" s="25">
        <f t="shared" si="8"/>
        <v>165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16.666666666666664</v>
      </c>
      <c r="E10" s="23">
        <v>5</v>
      </c>
      <c r="F10" s="24">
        <f t="shared" si="1"/>
        <v>83.333333333333343</v>
      </c>
      <c r="G10" s="25">
        <f t="shared" si="6"/>
        <v>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16.666666666666664</v>
      </c>
      <c r="O10" s="23">
        <v>5</v>
      </c>
      <c r="P10" s="26">
        <f t="shared" si="5"/>
        <v>83.333333333333343</v>
      </c>
      <c r="Q10" s="25">
        <f t="shared" si="8"/>
        <v>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903</v>
      </c>
      <c r="D12" s="34">
        <f t="shared" si="0"/>
        <v>62.019230769230774</v>
      </c>
      <c r="E12" s="33">
        <f>SUM(E5:E11)</f>
        <v>553</v>
      </c>
      <c r="F12" s="34">
        <f t="shared" si="1"/>
        <v>37.980769230769226</v>
      </c>
      <c r="G12" s="35">
        <f t="shared" si="6"/>
        <v>1456</v>
      </c>
      <c r="H12" s="33">
        <f>SUM(H5:H11)</f>
        <v>149</v>
      </c>
      <c r="I12" s="34">
        <f t="shared" si="2"/>
        <v>57.751937984496124</v>
      </c>
      <c r="J12" s="33">
        <f>SUM(J5:J11)</f>
        <v>109</v>
      </c>
      <c r="K12" s="34">
        <f t="shared" si="3"/>
        <v>42.248062015503876</v>
      </c>
      <c r="L12" s="35">
        <f t="shared" si="7"/>
        <v>258</v>
      </c>
      <c r="M12" s="33">
        <f>SUM(M5:M11)</f>
        <v>1052</v>
      </c>
      <c r="N12" s="34">
        <f t="shared" si="4"/>
        <v>61.376896149358231</v>
      </c>
      <c r="O12" s="33">
        <f>SUM(O5:O11)</f>
        <v>662</v>
      </c>
      <c r="P12" s="36">
        <f t="shared" si="5"/>
        <v>38.623103850641769</v>
      </c>
      <c r="Q12" s="35">
        <f t="shared" si="8"/>
        <v>1714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14.12.2011&amp;RSolingen</oddHeader>
    <oddFooter>&amp;R&amp;10Tabelle 41.2 mw</oddFooter>
  </headerFooter>
  <legacyDrawing r:id="rId2"/>
  <oleObjects>
    <oleObject progId="Word.Document.8" shapeId="32769" r:id="rId3"/>
  </oleObjects>
</worksheet>
</file>

<file path=xl/worksheets/sheet3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1168</v>
      </c>
      <c r="D5" s="24">
        <f t="shared" ref="D5:D12" si="0">IF(C5+E5&lt;&gt;0,100*(C5/(C5+E5)),".")</f>
        <v>58.341658341658345</v>
      </c>
      <c r="E5" s="23">
        <v>834</v>
      </c>
      <c r="F5" s="24">
        <f t="shared" ref="F5:F12" si="1">IF(E5+C5&lt;&gt;0,100*(E5/(E5+C5)),".")</f>
        <v>41.658341658341655</v>
      </c>
      <c r="G5" s="25">
        <f>E5+C5</f>
        <v>2002</v>
      </c>
      <c r="H5" s="23">
        <v>367</v>
      </c>
      <c r="I5" s="24">
        <f t="shared" ref="I5:I12" si="2">IF(H5+J5&lt;&gt;0,100*(H5/(H5+J5)),".")</f>
        <v>51.400560224089631</v>
      </c>
      <c r="J5" s="23">
        <v>347</v>
      </c>
      <c r="K5" s="24">
        <f t="shared" ref="K5:K12" si="3">IF(J5+H5&lt;&gt;0,100*(J5/(J5+H5)),".")</f>
        <v>48.599439775910362</v>
      </c>
      <c r="L5" s="25">
        <f>J5+H5</f>
        <v>714</v>
      </c>
      <c r="M5" s="23">
        <v>1535</v>
      </c>
      <c r="N5" s="24">
        <f t="shared" ref="N5:N12" si="4">IF(M5+O5&lt;&gt;0,100*(M5/(M5+O5)),".")</f>
        <v>56.516936671575849</v>
      </c>
      <c r="O5" s="23">
        <v>1181</v>
      </c>
      <c r="P5" s="26">
        <f t="shared" ref="P5:P12" si="5">IF(O5+M5&lt;&gt;0,100*(O5/(O5+M5)),".")</f>
        <v>43.483063328424151</v>
      </c>
      <c r="Q5" s="25">
        <f>O5+M5</f>
        <v>2716</v>
      </c>
    </row>
    <row r="6" spans="1:17" ht="15" customHeight="1">
      <c r="A6" s="21"/>
      <c r="B6" s="22" t="s">
        <v>9</v>
      </c>
      <c r="C6" s="23">
        <v>992</v>
      </c>
      <c r="D6" s="24">
        <f t="shared" si="0"/>
        <v>79.678714859437747</v>
      </c>
      <c r="E6" s="23">
        <v>253</v>
      </c>
      <c r="F6" s="24">
        <f t="shared" si="1"/>
        <v>20.321285140562249</v>
      </c>
      <c r="G6" s="25">
        <f>E6+C6</f>
        <v>1245</v>
      </c>
      <c r="H6" s="23">
        <v>105</v>
      </c>
      <c r="I6" s="24">
        <f t="shared" si="2"/>
        <v>75.539568345323744</v>
      </c>
      <c r="J6" s="23">
        <v>34</v>
      </c>
      <c r="K6" s="24">
        <f t="shared" si="3"/>
        <v>24.46043165467626</v>
      </c>
      <c r="L6" s="25">
        <f>J6+H6</f>
        <v>139</v>
      </c>
      <c r="M6" s="23">
        <v>1097</v>
      </c>
      <c r="N6" s="24">
        <f t="shared" si="4"/>
        <v>79.263005780346816</v>
      </c>
      <c r="O6" s="23">
        <v>287</v>
      </c>
      <c r="P6" s="26">
        <f t="shared" si="5"/>
        <v>20.73699421965318</v>
      </c>
      <c r="Q6" s="25">
        <f>O6+M6</f>
        <v>1384</v>
      </c>
    </row>
    <row r="7" spans="1:17" ht="15" customHeight="1">
      <c r="A7" s="21"/>
      <c r="B7" s="22" t="s">
        <v>10</v>
      </c>
      <c r="C7" s="23">
        <v>55</v>
      </c>
      <c r="D7" s="24">
        <f t="shared" si="0"/>
        <v>49.107142857142854</v>
      </c>
      <c r="E7" s="23">
        <v>57</v>
      </c>
      <c r="F7" s="24">
        <f t="shared" si="1"/>
        <v>50.892857142857139</v>
      </c>
      <c r="G7" s="25">
        <f t="shared" ref="G7:G12" si="6">E7+C7</f>
        <v>112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55</v>
      </c>
      <c r="N7" s="24">
        <f t="shared" si="4"/>
        <v>49.107142857142854</v>
      </c>
      <c r="O7" s="23">
        <v>57</v>
      </c>
      <c r="P7" s="26">
        <f t="shared" si="5"/>
        <v>50.892857142857139</v>
      </c>
      <c r="Q7" s="25">
        <f t="shared" ref="Q7:Q12" si="8">O7+M7</f>
        <v>112</v>
      </c>
    </row>
    <row r="8" spans="1:17" ht="15" customHeight="1">
      <c r="A8" s="21"/>
      <c r="B8" s="22" t="s">
        <v>11</v>
      </c>
      <c r="C8" s="23">
        <v>168</v>
      </c>
      <c r="D8" s="24">
        <f t="shared" si="0"/>
        <v>81.159420289855078</v>
      </c>
      <c r="E8" s="23">
        <v>39</v>
      </c>
      <c r="F8" s="24">
        <f t="shared" si="1"/>
        <v>18.840579710144929</v>
      </c>
      <c r="G8" s="25">
        <f t="shared" si="6"/>
        <v>207</v>
      </c>
      <c r="H8" s="23">
        <v>20</v>
      </c>
      <c r="I8" s="24">
        <f t="shared" si="2"/>
        <v>68.965517241379317</v>
      </c>
      <c r="J8" s="23">
        <v>9</v>
      </c>
      <c r="K8" s="24">
        <f t="shared" si="3"/>
        <v>31.03448275862069</v>
      </c>
      <c r="L8" s="25">
        <f t="shared" si="7"/>
        <v>29</v>
      </c>
      <c r="M8" s="23">
        <v>188</v>
      </c>
      <c r="N8" s="24">
        <f t="shared" si="4"/>
        <v>79.66101694915254</v>
      </c>
      <c r="O8" s="23">
        <v>48</v>
      </c>
      <c r="P8" s="26">
        <f t="shared" si="5"/>
        <v>20.33898305084746</v>
      </c>
      <c r="Q8" s="25">
        <f t="shared" si="8"/>
        <v>236</v>
      </c>
    </row>
    <row r="9" spans="1:17" ht="15" customHeight="1">
      <c r="A9" s="21"/>
      <c r="B9" s="22" t="s">
        <v>12</v>
      </c>
      <c r="C9" s="23">
        <v>25</v>
      </c>
      <c r="D9" s="24">
        <f t="shared" si="0"/>
        <v>6.3613231552162848</v>
      </c>
      <c r="E9" s="23">
        <v>368</v>
      </c>
      <c r="F9" s="24">
        <f t="shared" si="1"/>
        <v>93.638676844783717</v>
      </c>
      <c r="G9" s="25">
        <f t="shared" si="6"/>
        <v>393</v>
      </c>
      <c r="H9" s="23">
        <v>4</v>
      </c>
      <c r="I9" s="24">
        <f t="shared" si="2"/>
        <v>20</v>
      </c>
      <c r="J9" s="23">
        <v>16</v>
      </c>
      <c r="K9" s="24">
        <f t="shared" si="3"/>
        <v>80</v>
      </c>
      <c r="L9" s="25">
        <f t="shared" si="7"/>
        <v>20</v>
      </c>
      <c r="M9" s="23">
        <v>29</v>
      </c>
      <c r="N9" s="24">
        <f t="shared" si="4"/>
        <v>7.021791767554479</v>
      </c>
      <c r="O9" s="23">
        <v>384</v>
      </c>
      <c r="P9" s="26">
        <f t="shared" si="5"/>
        <v>92.978208232445525</v>
      </c>
      <c r="Q9" s="25">
        <f t="shared" si="8"/>
        <v>413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11.76470588235294</v>
      </c>
      <c r="E10" s="23">
        <v>30</v>
      </c>
      <c r="F10" s="24">
        <f t="shared" si="1"/>
        <v>88.235294117647058</v>
      </c>
      <c r="G10" s="25">
        <f t="shared" si="6"/>
        <v>34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4</v>
      </c>
      <c r="N10" s="24">
        <f t="shared" si="4"/>
        <v>11.76470588235294</v>
      </c>
      <c r="O10" s="23">
        <v>30</v>
      </c>
      <c r="P10" s="26">
        <f t="shared" si="5"/>
        <v>88.235294117647058</v>
      </c>
      <c r="Q10" s="25">
        <f t="shared" si="8"/>
        <v>34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2412</v>
      </c>
      <c r="D12" s="34">
        <f t="shared" si="0"/>
        <v>60.405709992486855</v>
      </c>
      <c r="E12" s="33">
        <f>SUM(E5:E11)</f>
        <v>1581</v>
      </c>
      <c r="F12" s="34">
        <f t="shared" si="1"/>
        <v>39.594290007513152</v>
      </c>
      <c r="G12" s="35">
        <f t="shared" si="6"/>
        <v>3993</v>
      </c>
      <c r="H12" s="33">
        <f>SUM(H5:H11)</f>
        <v>496</v>
      </c>
      <c r="I12" s="34">
        <f t="shared" si="2"/>
        <v>54.988913525498894</v>
      </c>
      <c r="J12" s="33">
        <f>SUM(J5:J11)</f>
        <v>406</v>
      </c>
      <c r="K12" s="34">
        <f t="shared" si="3"/>
        <v>45.011086474501113</v>
      </c>
      <c r="L12" s="35">
        <f t="shared" si="7"/>
        <v>902</v>
      </c>
      <c r="M12" s="33">
        <f>SUM(M5:M11)</f>
        <v>2908</v>
      </c>
      <c r="N12" s="34">
        <f t="shared" si="4"/>
        <v>59.40755873340143</v>
      </c>
      <c r="O12" s="33">
        <f>SUM(O5:O11)</f>
        <v>1987</v>
      </c>
      <c r="P12" s="36">
        <f t="shared" si="5"/>
        <v>40.59244126659857</v>
      </c>
      <c r="Q12" s="35">
        <f t="shared" si="8"/>
        <v>4895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14.12.2011&amp;RWesel</oddHeader>
    <oddFooter>&amp;R&amp;10Tabelle 41.2 mw</oddFooter>
  </headerFooter>
  <legacyDrawing r:id="rId2"/>
  <oleObjects>
    <oleObject progId="Word.Document.8" shapeId="33793" r:id="rId3"/>
  </oleObjects>
</worksheet>
</file>

<file path=xl/worksheets/sheet3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1046</v>
      </c>
      <c r="D5" s="24">
        <f t="shared" ref="D5:D12" si="0">IF(C5+E5&lt;&gt;0,100*(C5/(C5+E5)),".")</f>
        <v>66.160657811511697</v>
      </c>
      <c r="E5" s="23">
        <v>535</v>
      </c>
      <c r="F5" s="24">
        <f t="shared" ref="F5:F12" si="1">IF(E5+C5&lt;&gt;0,100*(E5/(E5+C5)),".")</f>
        <v>33.839342188488295</v>
      </c>
      <c r="G5" s="25">
        <f>E5+C5</f>
        <v>1581</v>
      </c>
      <c r="H5" s="23">
        <v>191</v>
      </c>
      <c r="I5" s="24">
        <f t="shared" ref="I5:I12" si="2">IF(H5+J5&lt;&gt;0,100*(H5/(H5+J5)),".")</f>
        <v>55.847953216374272</v>
      </c>
      <c r="J5" s="23">
        <v>151</v>
      </c>
      <c r="K5" s="24">
        <f t="shared" ref="K5:K12" si="3">IF(J5+H5&lt;&gt;0,100*(J5/(J5+H5)),".")</f>
        <v>44.152046783625728</v>
      </c>
      <c r="L5" s="25">
        <f>J5+H5</f>
        <v>342</v>
      </c>
      <c r="M5" s="23">
        <v>1237</v>
      </c>
      <c r="N5" s="24">
        <f t="shared" ref="N5:N12" si="4">IF(M5+O5&lt;&gt;0,100*(M5/(M5+O5)),".")</f>
        <v>64.32657306292252</v>
      </c>
      <c r="O5" s="23">
        <v>686</v>
      </c>
      <c r="P5" s="26">
        <f t="shared" ref="P5:P12" si="5">IF(O5+M5&lt;&gt;0,100*(O5/(O5+M5)),".")</f>
        <v>35.673426937077487</v>
      </c>
      <c r="Q5" s="25">
        <f>O5+M5</f>
        <v>1923</v>
      </c>
    </row>
    <row r="6" spans="1:17" ht="15" customHeight="1">
      <c r="A6" s="21"/>
      <c r="B6" s="22" t="s">
        <v>9</v>
      </c>
      <c r="C6" s="23">
        <v>429</v>
      </c>
      <c r="D6" s="24">
        <f t="shared" si="0"/>
        <v>78</v>
      </c>
      <c r="E6" s="23">
        <v>121</v>
      </c>
      <c r="F6" s="24">
        <f t="shared" si="1"/>
        <v>22</v>
      </c>
      <c r="G6" s="25">
        <f>E6+C6</f>
        <v>550</v>
      </c>
      <c r="H6" s="23">
        <v>29</v>
      </c>
      <c r="I6" s="24">
        <f t="shared" si="2"/>
        <v>72.5</v>
      </c>
      <c r="J6" s="23">
        <v>11</v>
      </c>
      <c r="K6" s="24">
        <f t="shared" si="3"/>
        <v>27.500000000000004</v>
      </c>
      <c r="L6" s="25">
        <f>J6+H6</f>
        <v>40</v>
      </c>
      <c r="M6" s="23">
        <v>458</v>
      </c>
      <c r="N6" s="24">
        <f t="shared" si="4"/>
        <v>77.627118644067792</v>
      </c>
      <c r="O6" s="23">
        <v>132</v>
      </c>
      <c r="P6" s="26">
        <f t="shared" si="5"/>
        <v>22.372881355932204</v>
      </c>
      <c r="Q6" s="25">
        <f>O6+M6</f>
        <v>590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33.333333333333329</v>
      </c>
      <c r="E7" s="23">
        <v>42</v>
      </c>
      <c r="F7" s="24">
        <f t="shared" si="1"/>
        <v>66.666666666666657</v>
      </c>
      <c r="G7" s="25">
        <f t="shared" ref="G7:G12" si="6">E7+C7</f>
        <v>63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21</v>
      </c>
      <c r="N7" s="24">
        <f t="shared" si="4"/>
        <v>33.333333333333329</v>
      </c>
      <c r="O7" s="23">
        <v>42</v>
      </c>
      <c r="P7" s="26">
        <f t="shared" si="5"/>
        <v>66.666666666666657</v>
      </c>
      <c r="Q7" s="25">
        <f t="shared" ref="Q7:Q12" si="8">O7+M7</f>
        <v>63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88.679245283018872</v>
      </c>
      <c r="E8" s="23">
        <v>6</v>
      </c>
      <c r="F8" s="24">
        <f t="shared" si="1"/>
        <v>11.320754716981133</v>
      </c>
      <c r="G8" s="25">
        <f t="shared" si="6"/>
        <v>53</v>
      </c>
      <c r="H8" s="23">
        <v>2</v>
      </c>
      <c r="I8" s="24">
        <f t="shared" si="2"/>
        <v>66.666666666666657</v>
      </c>
      <c r="J8" s="23">
        <v>1</v>
      </c>
      <c r="K8" s="24">
        <f t="shared" si="3"/>
        <v>33.333333333333329</v>
      </c>
      <c r="L8" s="25">
        <f t="shared" si="7"/>
        <v>3</v>
      </c>
      <c r="M8" s="23">
        <v>49</v>
      </c>
      <c r="N8" s="24">
        <f t="shared" si="4"/>
        <v>87.5</v>
      </c>
      <c r="O8" s="23">
        <v>7</v>
      </c>
      <c r="P8" s="26">
        <f t="shared" si="5"/>
        <v>12.5</v>
      </c>
      <c r="Q8" s="25">
        <f t="shared" si="8"/>
        <v>56</v>
      </c>
    </row>
    <row r="9" spans="1:17" ht="15" customHeight="1">
      <c r="A9" s="21"/>
      <c r="B9" s="22" t="s">
        <v>12</v>
      </c>
      <c r="C9" s="23">
        <v>17</v>
      </c>
      <c r="D9" s="24">
        <f t="shared" si="0"/>
        <v>6.0931899641577063</v>
      </c>
      <c r="E9" s="23">
        <v>262</v>
      </c>
      <c r="F9" s="24">
        <f t="shared" si="1"/>
        <v>93.906810035842298</v>
      </c>
      <c r="G9" s="25">
        <f t="shared" si="6"/>
        <v>279</v>
      </c>
      <c r="H9" s="23">
        <v>3</v>
      </c>
      <c r="I9" s="24">
        <f t="shared" si="2"/>
        <v>20</v>
      </c>
      <c r="J9" s="23">
        <v>12</v>
      </c>
      <c r="K9" s="24">
        <f t="shared" si="3"/>
        <v>80</v>
      </c>
      <c r="L9" s="25">
        <f t="shared" si="7"/>
        <v>15</v>
      </c>
      <c r="M9" s="23">
        <v>20</v>
      </c>
      <c r="N9" s="24">
        <f t="shared" si="4"/>
        <v>6.8027210884353746</v>
      </c>
      <c r="O9" s="23">
        <v>274</v>
      </c>
      <c r="P9" s="26">
        <f t="shared" si="5"/>
        <v>93.197278911564624</v>
      </c>
      <c r="Q9" s="25">
        <f t="shared" si="8"/>
        <v>294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10</v>
      </c>
      <c r="F10" s="24">
        <f t="shared" si="1"/>
        <v>100</v>
      </c>
      <c r="G10" s="25">
        <f t="shared" si="6"/>
        <v>10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10</v>
      </c>
      <c r="P10" s="26">
        <f t="shared" si="5"/>
        <v>100</v>
      </c>
      <c r="Q10" s="25">
        <f t="shared" si="8"/>
        <v>10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1560</v>
      </c>
      <c r="D12" s="34">
        <f t="shared" si="0"/>
        <v>61.514195583596212</v>
      </c>
      <c r="E12" s="33">
        <f>SUM(E5:E11)</f>
        <v>976</v>
      </c>
      <c r="F12" s="34">
        <f t="shared" si="1"/>
        <v>38.485804416403788</v>
      </c>
      <c r="G12" s="35">
        <f t="shared" si="6"/>
        <v>2536</v>
      </c>
      <c r="H12" s="33">
        <f>SUM(H5:H11)</f>
        <v>225</v>
      </c>
      <c r="I12" s="34">
        <f t="shared" si="2"/>
        <v>56.25</v>
      </c>
      <c r="J12" s="33">
        <f>SUM(J5:J11)</f>
        <v>175</v>
      </c>
      <c r="K12" s="34">
        <f t="shared" si="3"/>
        <v>43.75</v>
      </c>
      <c r="L12" s="35">
        <f t="shared" si="7"/>
        <v>400</v>
      </c>
      <c r="M12" s="33">
        <f>SUM(M5:M11)</f>
        <v>1785</v>
      </c>
      <c r="N12" s="34">
        <f t="shared" si="4"/>
        <v>60.797002724795647</v>
      </c>
      <c r="O12" s="33">
        <f>SUM(O5:O11)</f>
        <v>1151</v>
      </c>
      <c r="P12" s="36">
        <f t="shared" si="5"/>
        <v>39.202997275204361</v>
      </c>
      <c r="Q12" s="35">
        <f t="shared" si="8"/>
        <v>2936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14.12.2011&amp;RWuppertal</oddHeader>
    <oddFooter>&amp;R&amp;10Tabelle 41.2 mw</oddFooter>
  </headerFooter>
  <legacyDrawing r:id="rId2"/>
  <oleObjects>
    <oleObject progId="Word.Document.8" shapeId="3481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1943</v>
      </c>
      <c r="D5" s="24">
        <f t="shared" ref="D5:D12" si="0">IF(C5+E5&lt;&gt;0,100*(C5/(C5+E5)),".")</f>
        <v>61.04304115614201</v>
      </c>
      <c r="E5" s="23">
        <v>1240</v>
      </c>
      <c r="F5" s="24">
        <f t="shared" ref="F5:F12" si="1">IF(E5+C5&lt;&gt;0,100*(E5/(E5+C5)),".")</f>
        <v>38.956958843857997</v>
      </c>
      <c r="G5" s="25">
        <f>E5+C5</f>
        <v>3183</v>
      </c>
      <c r="H5" s="23">
        <v>230</v>
      </c>
      <c r="I5" s="24">
        <f t="shared" ref="I5:I12" si="2">IF(H5+J5&lt;&gt;0,100*(H5/(H5+J5)),".")</f>
        <v>51.569506726457405</v>
      </c>
      <c r="J5" s="23">
        <v>216</v>
      </c>
      <c r="K5" s="24">
        <f t="shared" ref="K5:K12" si="3">IF(J5+H5&lt;&gt;0,100*(J5/(J5+H5)),".")</f>
        <v>48.430493273542602</v>
      </c>
      <c r="L5" s="25">
        <f>J5+H5</f>
        <v>446</v>
      </c>
      <c r="M5" s="23">
        <v>2173</v>
      </c>
      <c r="N5" s="24">
        <f t="shared" ref="N5:N12" si="4">IF(M5+O5&lt;&gt;0,100*(M5/(M5+O5)),".")</f>
        <v>59.878754477817573</v>
      </c>
      <c r="O5" s="23">
        <v>1456</v>
      </c>
      <c r="P5" s="26">
        <f t="shared" ref="P5:P12" si="5">IF(O5+M5&lt;&gt;0,100*(O5/(O5+M5)),".")</f>
        <v>40.12124552218242</v>
      </c>
      <c r="Q5" s="25">
        <f>O5+M5</f>
        <v>3629</v>
      </c>
    </row>
    <row r="6" spans="1:17" ht="15" customHeight="1">
      <c r="A6" s="21"/>
      <c r="B6" s="22" t="s">
        <v>9</v>
      </c>
      <c r="C6" s="23">
        <v>996</v>
      </c>
      <c r="D6" s="24">
        <f t="shared" si="0"/>
        <v>77.630553390491045</v>
      </c>
      <c r="E6" s="23">
        <v>287</v>
      </c>
      <c r="F6" s="24">
        <f t="shared" si="1"/>
        <v>22.369446609508962</v>
      </c>
      <c r="G6" s="25">
        <f>E6+C6</f>
        <v>1283</v>
      </c>
      <c r="H6" s="23">
        <v>151</v>
      </c>
      <c r="I6" s="24">
        <f t="shared" si="2"/>
        <v>69.585253456221196</v>
      </c>
      <c r="J6" s="23">
        <v>66</v>
      </c>
      <c r="K6" s="24">
        <f t="shared" si="3"/>
        <v>30.414746543778804</v>
      </c>
      <c r="L6" s="25">
        <f>J6+H6</f>
        <v>217</v>
      </c>
      <c r="M6" s="23">
        <v>1147</v>
      </c>
      <c r="N6" s="24">
        <f t="shared" si="4"/>
        <v>76.466666666666669</v>
      </c>
      <c r="O6" s="23">
        <v>353</v>
      </c>
      <c r="P6" s="26">
        <f t="shared" si="5"/>
        <v>23.533333333333335</v>
      </c>
      <c r="Q6" s="25">
        <f>O6+M6</f>
        <v>1500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48.275862068965516</v>
      </c>
      <c r="E7" s="23">
        <v>45</v>
      </c>
      <c r="F7" s="24">
        <f t="shared" si="1"/>
        <v>51.724137931034484</v>
      </c>
      <c r="G7" s="25">
        <f t="shared" ref="G7:G12" si="6">E7+C7</f>
        <v>87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t="shared" ref="L7:L12" si="7">J7+H7</f>
        <v>1</v>
      </c>
      <c r="M7" s="23">
        <v>42</v>
      </c>
      <c r="N7" s="24">
        <f t="shared" si="4"/>
        <v>47.727272727272727</v>
      </c>
      <c r="O7" s="23">
        <v>46</v>
      </c>
      <c r="P7" s="26">
        <f t="shared" si="5"/>
        <v>52.272727272727273</v>
      </c>
      <c r="Q7" s="25">
        <f t="shared" ref="Q7:Q12" si="8">O7+M7</f>
        <v>88</v>
      </c>
    </row>
    <row r="8" spans="1:17" ht="15" customHeight="1">
      <c r="A8" s="21"/>
      <c r="B8" s="22" t="s">
        <v>11</v>
      </c>
      <c r="C8" s="23">
        <v>80</v>
      </c>
      <c r="D8" s="24">
        <f t="shared" si="0"/>
        <v>88.888888888888886</v>
      </c>
      <c r="E8" s="23">
        <v>10</v>
      </c>
      <c r="F8" s="24">
        <f t="shared" si="1"/>
        <v>11.111111111111111</v>
      </c>
      <c r="G8" s="25">
        <f t="shared" si="6"/>
        <v>90</v>
      </c>
      <c r="H8" s="23">
        <v>11</v>
      </c>
      <c r="I8" s="24">
        <f t="shared" si="2"/>
        <v>84.615384615384613</v>
      </c>
      <c r="J8" s="23">
        <v>2</v>
      </c>
      <c r="K8" s="24">
        <f t="shared" si="3"/>
        <v>15.384615384615385</v>
      </c>
      <c r="L8" s="25">
        <f t="shared" si="7"/>
        <v>13</v>
      </c>
      <c r="M8" s="23">
        <v>91</v>
      </c>
      <c r="N8" s="24">
        <f t="shared" si="4"/>
        <v>88.349514563106794</v>
      </c>
      <c r="O8" s="23">
        <v>12</v>
      </c>
      <c r="P8" s="26">
        <f t="shared" si="5"/>
        <v>11.650485436893204</v>
      </c>
      <c r="Q8" s="25">
        <f t="shared" si="8"/>
        <v>103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3.0162412993039442</v>
      </c>
      <c r="E9" s="23">
        <v>418</v>
      </c>
      <c r="F9" s="24">
        <f t="shared" si="1"/>
        <v>96.983758700696058</v>
      </c>
      <c r="G9" s="25">
        <f t="shared" si="6"/>
        <v>431</v>
      </c>
      <c r="H9" s="23">
        <v>4</v>
      </c>
      <c r="I9" s="24">
        <f t="shared" si="2"/>
        <v>23.52941176470588</v>
      </c>
      <c r="J9" s="23">
        <v>13</v>
      </c>
      <c r="K9" s="24">
        <f t="shared" si="3"/>
        <v>76.470588235294116</v>
      </c>
      <c r="L9" s="25">
        <f t="shared" si="7"/>
        <v>17</v>
      </c>
      <c r="M9" s="23">
        <v>17</v>
      </c>
      <c r="N9" s="24">
        <f t="shared" si="4"/>
        <v>3.7946428571428568</v>
      </c>
      <c r="O9" s="23">
        <v>431</v>
      </c>
      <c r="P9" s="26">
        <f t="shared" si="5"/>
        <v>96.205357142857139</v>
      </c>
      <c r="Q9" s="25">
        <f t="shared" si="8"/>
        <v>448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12.121212121212121</v>
      </c>
      <c r="E10" s="23">
        <v>29</v>
      </c>
      <c r="F10" s="24">
        <f t="shared" si="1"/>
        <v>87.878787878787875</v>
      </c>
      <c r="G10" s="25">
        <f t="shared" si="6"/>
        <v>33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4</v>
      </c>
      <c r="N10" s="24">
        <f t="shared" si="4"/>
        <v>11.76470588235294</v>
      </c>
      <c r="O10" s="23">
        <v>30</v>
      </c>
      <c r="P10" s="26">
        <f t="shared" si="5"/>
        <v>88.235294117647058</v>
      </c>
      <c r="Q10" s="25">
        <f t="shared" si="8"/>
        <v>34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3078</v>
      </c>
      <c r="D12" s="34">
        <f t="shared" si="0"/>
        <v>60.270217348737035</v>
      </c>
      <c r="E12" s="33">
        <f>SUM(E5:E11)</f>
        <v>2029</v>
      </c>
      <c r="F12" s="34">
        <f t="shared" si="1"/>
        <v>39.729782651262973</v>
      </c>
      <c r="G12" s="35">
        <f t="shared" si="6"/>
        <v>5107</v>
      </c>
      <c r="H12" s="33">
        <f>SUM(H5:H11)</f>
        <v>396</v>
      </c>
      <c r="I12" s="34">
        <f t="shared" si="2"/>
        <v>56.978417266187051</v>
      </c>
      <c r="J12" s="33">
        <f>SUM(J5:J11)</f>
        <v>299</v>
      </c>
      <c r="K12" s="34">
        <f t="shared" si="3"/>
        <v>43.021582733812949</v>
      </c>
      <c r="L12" s="35">
        <f t="shared" si="7"/>
        <v>695</v>
      </c>
      <c r="M12" s="33">
        <f>SUM(M5:M11)</f>
        <v>3474</v>
      </c>
      <c r="N12" s="34">
        <f t="shared" si="4"/>
        <v>59.875904860392971</v>
      </c>
      <c r="O12" s="33">
        <f>SUM(O5:O11)</f>
        <v>2328</v>
      </c>
      <c r="P12" s="36">
        <f t="shared" si="5"/>
        <v>40.124095139607029</v>
      </c>
      <c r="Q12" s="35">
        <f t="shared" si="8"/>
        <v>5802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14.12.2011&amp;RBielefeld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1008</v>
      </c>
      <c r="D5" s="24">
        <f t="shared" ref="D5:D12" si="0">IF(C5+E5&lt;&gt;0,100*(C5/(C5+E5)),".")</f>
        <v>59.539279385705846</v>
      </c>
      <c r="E5" s="23">
        <v>685</v>
      </c>
      <c r="F5" s="24">
        <f t="shared" ref="F5:F12" si="1">IF(E5+C5&lt;&gt;0,100*(E5/(E5+C5)),".")</f>
        <v>40.460720614294154</v>
      </c>
      <c r="G5" s="25">
        <f>E5+C5</f>
        <v>1693</v>
      </c>
      <c r="H5" s="23">
        <v>88</v>
      </c>
      <c r="I5" s="24">
        <f t="shared" ref="I5:I12" si="2">IF(H5+J5&lt;&gt;0,100*(H5/(H5+J5)),".")</f>
        <v>56.774193548387096</v>
      </c>
      <c r="J5" s="23">
        <v>67</v>
      </c>
      <c r="K5" s="24">
        <f t="shared" ref="K5:K12" si="3">IF(J5+H5&lt;&gt;0,100*(J5/(J5+H5)),".")</f>
        <v>43.225806451612904</v>
      </c>
      <c r="L5" s="25">
        <f>J5+H5</f>
        <v>155</v>
      </c>
      <c r="M5" s="23">
        <v>1096</v>
      </c>
      <c r="N5" s="24">
        <f t="shared" ref="N5:N12" si="4">IF(M5+O5&lt;&gt;0,100*(M5/(M5+O5)),".")</f>
        <v>59.307359307359306</v>
      </c>
      <c r="O5" s="23">
        <v>752</v>
      </c>
      <c r="P5" s="26">
        <f t="shared" ref="P5:P12" si="5">IF(O5+M5&lt;&gt;0,100*(O5/(O5+M5)),".")</f>
        <v>40.692640692640694</v>
      </c>
      <c r="Q5" s="25">
        <f>O5+M5</f>
        <v>1848</v>
      </c>
    </row>
    <row r="6" spans="1:17" ht="15" customHeight="1">
      <c r="A6" s="21"/>
      <c r="B6" s="22" t="s">
        <v>9</v>
      </c>
      <c r="C6" s="23">
        <v>594</v>
      </c>
      <c r="D6" s="24">
        <f t="shared" si="0"/>
        <v>76.744186046511629</v>
      </c>
      <c r="E6" s="23">
        <v>180</v>
      </c>
      <c r="F6" s="24">
        <f t="shared" si="1"/>
        <v>23.255813953488371</v>
      </c>
      <c r="G6" s="25">
        <f>E6+C6</f>
        <v>774</v>
      </c>
      <c r="H6" s="23">
        <v>84</v>
      </c>
      <c r="I6" s="24">
        <f t="shared" si="2"/>
        <v>74.336283185840713</v>
      </c>
      <c r="J6" s="23">
        <v>29</v>
      </c>
      <c r="K6" s="24">
        <f t="shared" si="3"/>
        <v>25.663716814159294</v>
      </c>
      <c r="L6" s="25">
        <f>J6+H6</f>
        <v>113</v>
      </c>
      <c r="M6" s="23">
        <v>678</v>
      </c>
      <c r="N6" s="24">
        <f t="shared" si="4"/>
        <v>76.437429537767756</v>
      </c>
      <c r="O6" s="23">
        <v>209</v>
      </c>
      <c r="P6" s="26">
        <f t="shared" si="5"/>
        <v>23.562570462232244</v>
      </c>
      <c r="Q6" s="25">
        <f>O6+M6</f>
        <v>887</v>
      </c>
    </row>
    <row r="7" spans="1:17" ht="15" customHeight="1">
      <c r="A7" s="21"/>
      <c r="B7" s="22" t="s">
        <v>10</v>
      </c>
      <c r="C7" s="23">
        <v>55</v>
      </c>
      <c r="D7" s="24">
        <f t="shared" si="0"/>
        <v>37.414965986394563</v>
      </c>
      <c r="E7" s="23">
        <v>92</v>
      </c>
      <c r="F7" s="24">
        <f t="shared" si="1"/>
        <v>62.585034013605444</v>
      </c>
      <c r="G7" s="25">
        <f t="shared" ref="G7:G12" si="6">E7+C7</f>
        <v>147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56</v>
      </c>
      <c r="N7" s="24">
        <f t="shared" si="4"/>
        <v>37.837837837837839</v>
      </c>
      <c r="O7" s="23">
        <v>92</v>
      </c>
      <c r="P7" s="26">
        <f t="shared" si="5"/>
        <v>62.162162162162161</v>
      </c>
      <c r="Q7" s="25">
        <f t="shared" ref="Q7:Q12" si="8">O7+M7</f>
        <v>148</v>
      </c>
    </row>
    <row r="8" spans="1:17" ht="15" customHeight="1">
      <c r="A8" s="21"/>
      <c r="B8" s="22" t="s">
        <v>11</v>
      </c>
      <c r="C8" s="23">
        <v>15</v>
      </c>
      <c r="D8" s="24">
        <f t="shared" si="0"/>
        <v>93.75</v>
      </c>
      <c r="E8" s="23">
        <v>1</v>
      </c>
      <c r="F8" s="24">
        <f t="shared" si="1"/>
        <v>6.25</v>
      </c>
      <c r="G8" s="25">
        <f t="shared" si="6"/>
        <v>16</v>
      </c>
      <c r="H8" s="23">
        <v>3</v>
      </c>
      <c r="I8" s="24">
        <f t="shared" si="2"/>
        <v>100</v>
      </c>
      <c r="J8" s="23">
        <v>0</v>
      </c>
      <c r="K8" s="24">
        <f t="shared" si="3"/>
        <v>0</v>
      </c>
      <c r="L8" s="25">
        <f t="shared" si="7"/>
        <v>3</v>
      </c>
      <c r="M8" s="23">
        <v>18</v>
      </c>
      <c r="N8" s="24">
        <f t="shared" si="4"/>
        <v>94.73684210526315</v>
      </c>
      <c r="O8" s="23">
        <v>1</v>
      </c>
      <c r="P8" s="26">
        <f t="shared" si="5"/>
        <v>5.2631578947368416</v>
      </c>
      <c r="Q8" s="25">
        <f t="shared" si="8"/>
        <v>19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3.5502958579881656</v>
      </c>
      <c r="E9" s="23">
        <v>326</v>
      </c>
      <c r="F9" s="24">
        <f t="shared" si="1"/>
        <v>96.449704142011839</v>
      </c>
      <c r="G9" s="25">
        <f t="shared" si="6"/>
        <v>338</v>
      </c>
      <c r="H9" s="23">
        <v>1</v>
      </c>
      <c r="I9" s="24">
        <f t="shared" si="2"/>
        <v>7.1428571428571423</v>
      </c>
      <c r="J9" s="23">
        <v>13</v>
      </c>
      <c r="K9" s="24">
        <f t="shared" si="3"/>
        <v>92.857142857142861</v>
      </c>
      <c r="L9" s="25">
        <f t="shared" si="7"/>
        <v>14</v>
      </c>
      <c r="M9" s="23">
        <v>13</v>
      </c>
      <c r="N9" s="24">
        <f t="shared" si="4"/>
        <v>3.6931818181818183</v>
      </c>
      <c r="O9" s="23">
        <v>339</v>
      </c>
      <c r="P9" s="26">
        <f t="shared" si="5"/>
        <v>96.306818181818173</v>
      </c>
      <c r="Q9" s="25">
        <f t="shared" si="8"/>
        <v>352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3</v>
      </c>
      <c r="F10" s="24">
        <f t="shared" si="1"/>
        <v>100</v>
      </c>
      <c r="G10" s="25">
        <f t="shared" si="6"/>
        <v>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3</v>
      </c>
      <c r="P10" s="26">
        <f t="shared" si="5"/>
        <v>100</v>
      </c>
      <c r="Q10" s="25">
        <f t="shared" si="8"/>
        <v>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1684</v>
      </c>
      <c r="D12" s="34">
        <f t="shared" si="0"/>
        <v>56.681252103668797</v>
      </c>
      <c r="E12" s="33">
        <f>SUM(E5:E11)</f>
        <v>1287</v>
      </c>
      <c r="F12" s="34">
        <f t="shared" si="1"/>
        <v>43.318747896331203</v>
      </c>
      <c r="G12" s="35">
        <f t="shared" si="6"/>
        <v>2971</v>
      </c>
      <c r="H12" s="33">
        <f>SUM(H5:H11)</f>
        <v>177</v>
      </c>
      <c r="I12" s="34">
        <f t="shared" si="2"/>
        <v>61.888111888111887</v>
      </c>
      <c r="J12" s="33">
        <f>SUM(J5:J11)</f>
        <v>109</v>
      </c>
      <c r="K12" s="34">
        <f t="shared" si="3"/>
        <v>38.111888111888106</v>
      </c>
      <c r="L12" s="35">
        <f t="shared" si="7"/>
        <v>286</v>
      </c>
      <c r="M12" s="33">
        <f>SUM(M5:M11)</f>
        <v>1861</v>
      </c>
      <c r="N12" s="34">
        <f t="shared" si="4"/>
        <v>57.138470985569548</v>
      </c>
      <c r="O12" s="33">
        <f>SUM(O5:O11)</f>
        <v>1396</v>
      </c>
      <c r="P12" s="36">
        <f t="shared" si="5"/>
        <v>42.861529014430452</v>
      </c>
      <c r="Q12" s="35">
        <f t="shared" si="8"/>
        <v>3257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14.12.2011&amp;RBochum</oddHeader>
    <oddFooter>&amp;R&amp;10Tabelle 41.2 mw</oddFooter>
  </headerFooter>
  <legacyDrawing r:id="rId2"/>
  <oleObjects>
    <oleObject progId="Word.Document.8" shapeId="614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1615</v>
      </c>
      <c r="D5" s="24">
        <f t="shared" ref="D5:D12" si="0">IF(C5+E5&lt;&gt;0,100*(C5/(C5+E5)),".")</f>
        <v>62.211093990755003</v>
      </c>
      <c r="E5" s="23">
        <v>981</v>
      </c>
      <c r="F5" s="24">
        <f t="shared" ref="F5:F12" si="1">IF(E5+C5&lt;&gt;0,100*(E5/(E5+C5)),".")</f>
        <v>37.788906009244997</v>
      </c>
      <c r="G5" s="25">
        <f>E5+C5</f>
        <v>2596</v>
      </c>
      <c r="H5" s="23">
        <v>390</v>
      </c>
      <c r="I5" s="24">
        <f t="shared" ref="I5:I12" si="2">IF(H5+J5&lt;&gt;0,100*(H5/(H5+J5)),".")</f>
        <v>53.424657534246577</v>
      </c>
      <c r="J5" s="23">
        <v>340</v>
      </c>
      <c r="K5" s="24">
        <f t="shared" ref="K5:K12" si="3">IF(J5+H5&lt;&gt;0,100*(J5/(J5+H5)),".")</f>
        <v>46.575342465753423</v>
      </c>
      <c r="L5" s="25">
        <f>J5+H5</f>
        <v>730</v>
      </c>
      <c r="M5" s="23">
        <v>2005</v>
      </c>
      <c r="N5" s="24">
        <f t="shared" ref="N5:N12" si="4">IF(M5+O5&lt;&gt;0,100*(M5/(M5+O5)),".")</f>
        <v>60.282621767889353</v>
      </c>
      <c r="O5" s="23">
        <v>1321</v>
      </c>
      <c r="P5" s="26">
        <f t="shared" ref="P5:P12" si="5">IF(O5+M5&lt;&gt;0,100*(O5/(O5+M5)),".")</f>
        <v>39.717378232110647</v>
      </c>
      <c r="Q5" s="25">
        <f>O5+M5</f>
        <v>3326</v>
      </c>
    </row>
    <row r="6" spans="1:17" ht="15" customHeight="1">
      <c r="A6" s="21"/>
      <c r="B6" s="22" t="s">
        <v>9</v>
      </c>
      <c r="C6" s="23">
        <v>1011</v>
      </c>
      <c r="D6" s="24">
        <f t="shared" si="0"/>
        <v>78.922716627634657</v>
      </c>
      <c r="E6" s="23">
        <v>270</v>
      </c>
      <c r="F6" s="24">
        <f t="shared" si="1"/>
        <v>21.07728337236534</v>
      </c>
      <c r="G6" s="25">
        <f>E6+C6</f>
        <v>1281</v>
      </c>
      <c r="H6" s="23">
        <v>180</v>
      </c>
      <c r="I6" s="24">
        <f t="shared" si="2"/>
        <v>71.713147410358573</v>
      </c>
      <c r="J6" s="23">
        <v>71</v>
      </c>
      <c r="K6" s="24">
        <f t="shared" si="3"/>
        <v>28.286852589641438</v>
      </c>
      <c r="L6" s="25">
        <f>J6+H6</f>
        <v>251</v>
      </c>
      <c r="M6" s="23">
        <v>1191</v>
      </c>
      <c r="N6" s="24">
        <f t="shared" si="4"/>
        <v>77.741514360313317</v>
      </c>
      <c r="O6" s="23">
        <v>341</v>
      </c>
      <c r="P6" s="26">
        <f t="shared" si="5"/>
        <v>22.258485639686683</v>
      </c>
      <c r="Q6" s="25">
        <f>O6+M6</f>
        <v>1532</v>
      </c>
    </row>
    <row r="7" spans="1:17" ht="15" customHeight="1">
      <c r="A7" s="21"/>
      <c r="B7" s="22" t="s">
        <v>10</v>
      </c>
      <c r="C7" s="23">
        <v>82</v>
      </c>
      <c r="D7" s="24">
        <f t="shared" si="0"/>
        <v>35.193133047210303</v>
      </c>
      <c r="E7" s="23">
        <v>151</v>
      </c>
      <c r="F7" s="24">
        <f t="shared" si="1"/>
        <v>64.806866952789704</v>
      </c>
      <c r="G7" s="25">
        <f t="shared" ref="G7:G12" si="6">E7+C7</f>
        <v>233</v>
      </c>
      <c r="H7" s="23">
        <v>3</v>
      </c>
      <c r="I7" s="24">
        <f t="shared" si="2"/>
        <v>15.789473684210526</v>
      </c>
      <c r="J7" s="23">
        <v>16</v>
      </c>
      <c r="K7" s="24">
        <f t="shared" si="3"/>
        <v>84.210526315789465</v>
      </c>
      <c r="L7" s="25">
        <f t="shared" ref="L7:L12" si="7">J7+H7</f>
        <v>19</v>
      </c>
      <c r="M7" s="23">
        <v>85</v>
      </c>
      <c r="N7" s="24">
        <f t="shared" si="4"/>
        <v>33.730158730158735</v>
      </c>
      <c r="O7" s="23">
        <v>167</v>
      </c>
      <c r="P7" s="26">
        <f t="shared" si="5"/>
        <v>66.269841269841265</v>
      </c>
      <c r="Q7" s="25">
        <f t="shared" ref="Q7:Q12" si="8">O7+M7</f>
        <v>252</v>
      </c>
    </row>
    <row r="8" spans="1:17" ht="15" customHeight="1">
      <c r="A8" s="21"/>
      <c r="B8" s="22" t="s">
        <v>11</v>
      </c>
      <c r="C8" s="23">
        <v>68</v>
      </c>
      <c r="D8" s="24">
        <f t="shared" si="0"/>
        <v>85</v>
      </c>
      <c r="E8" s="23">
        <v>12</v>
      </c>
      <c r="F8" s="24">
        <f t="shared" si="1"/>
        <v>15</v>
      </c>
      <c r="G8" s="25">
        <f t="shared" si="6"/>
        <v>80</v>
      </c>
      <c r="H8" s="23">
        <v>11</v>
      </c>
      <c r="I8" s="24">
        <f t="shared" si="2"/>
        <v>78.571428571428569</v>
      </c>
      <c r="J8" s="23">
        <v>3</v>
      </c>
      <c r="K8" s="24">
        <f t="shared" si="3"/>
        <v>21.428571428571427</v>
      </c>
      <c r="L8" s="25">
        <f t="shared" si="7"/>
        <v>14</v>
      </c>
      <c r="M8" s="23">
        <v>79</v>
      </c>
      <c r="N8" s="24">
        <f t="shared" si="4"/>
        <v>84.042553191489361</v>
      </c>
      <c r="O8" s="23">
        <v>15</v>
      </c>
      <c r="P8" s="26">
        <f t="shared" si="5"/>
        <v>15.957446808510639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25</v>
      </c>
      <c r="D9" s="24">
        <f t="shared" si="0"/>
        <v>4.1876046901172534</v>
      </c>
      <c r="E9" s="23">
        <v>572</v>
      </c>
      <c r="F9" s="24">
        <f t="shared" si="1"/>
        <v>95.812395309882746</v>
      </c>
      <c r="G9" s="25">
        <f t="shared" si="6"/>
        <v>597</v>
      </c>
      <c r="H9" s="23">
        <v>6</v>
      </c>
      <c r="I9" s="24">
        <f t="shared" si="2"/>
        <v>22.222222222222221</v>
      </c>
      <c r="J9" s="23">
        <v>21</v>
      </c>
      <c r="K9" s="24">
        <f t="shared" si="3"/>
        <v>77.777777777777786</v>
      </c>
      <c r="L9" s="25">
        <f t="shared" si="7"/>
        <v>27</v>
      </c>
      <c r="M9" s="23">
        <v>31</v>
      </c>
      <c r="N9" s="24">
        <f t="shared" si="4"/>
        <v>4.9679487179487181</v>
      </c>
      <c r="O9" s="23">
        <v>593</v>
      </c>
      <c r="P9" s="26">
        <f t="shared" si="5"/>
        <v>95.03205128205127</v>
      </c>
      <c r="Q9" s="25">
        <f t="shared" si="8"/>
        <v>624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26</v>
      </c>
      <c r="F10" s="24">
        <f t="shared" si="1"/>
        <v>100</v>
      </c>
      <c r="G10" s="25">
        <f t="shared" si="6"/>
        <v>26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26</v>
      </c>
      <c r="P10" s="26">
        <f t="shared" si="5"/>
        <v>100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2801</v>
      </c>
      <c r="D12" s="34">
        <f t="shared" si="0"/>
        <v>58.196551007687511</v>
      </c>
      <c r="E12" s="33">
        <f>SUM(E5:E11)</f>
        <v>2012</v>
      </c>
      <c r="F12" s="34">
        <f t="shared" si="1"/>
        <v>41.803448992312489</v>
      </c>
      <c r="G12" s="35">
        <f t="shared" si="6"/>
        <v>4813</v>
      </c>
      <c r="H12" s="33">
        <f>SUM(H5:H11)</f>
        <v>590</v>
      </c>
      <c r="I12" s="34">
        <f t="shared" si="2"/>
        <v>56.676272814601347</v>
      </c>
      <c r="J12" s="33">
        <f>SUM(J5:J11)</f>
        <v>451</v>
      </c>
      <c r="K12" s="34">
        <f t="shared" si="3"/>
        <v>43.323727185398653</v>
      </c>
      <c r="L12" s="35">
        <f t="shared" si="7"/>
        <v>1041</v>
      </c>
      <c r="M12" s="33">
        <f>SUM(M5:M11)</f>
        <v>3391</v>
      </c>
      <c r="N12" s="34">
        <f t="shared" si="4"/>
        <v>57.926204304748886</v>
      </c>
      <c r="O12" s="33">
        <f>SUM(O5:O11)</f>
        <v>2463</v>
      </c>
      <c r="P12" s="36">
        <f t="shared" si="5"/>
        <v>42.073795695251107</v>
      </c>
      <c r="Q12" s="35">
        <f t="shared" si="8"/>
        <v>5854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14.12.2011&amp;RBonn</oddHeader>
    <oddFooter>&amp;R&amp;10Tabelle 41.2 mw</oddFooter>
  </headerFooter>
  <legacyDrawing r:id="rId2"/>
  <oleObjects>
    <oleObject progId="Word.Document.8"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1063</v>
      </c>
      <c r="D5" s="24">
        <f t="shared" ref="D5:D12" si="0">IF(C5+E5&lt;&gt;0,100*(C5/(C5+E5)),".")</f>
        <v>66.396002498438477</v>
      </c>
      <c r="E5" s="23">
        <v>538</v>
      </c>
      <c r="F5" s="24">
        <f t="shared" ref="F5:F12" si="1">IF(E5+C5&lt;&gt;0,100*(E5/(E5+C5)),".")</f>
        <v>33.603997501561523</v>
      </c>
      <c r="G5" s="25">
        <f>E5+C5</f>
        <v>1601</v>
      </c>
      <c r="H5" s="23">
        <v>219</v>
      </c>
      <c r="I5" s="24">
        <f t="shared" ref="I5:I12" si="2">IF(H5+J5&lt;&gt;0,100*(H5/(H5+J5)),".")</f>
        <v>58.244680851063833</v>
      </c>
      <c r="J5" s="23">
        <v>157</v>
      </c>
      <c r="K5" s="24">
        <f t="shared" ref="K5:K12" si="3">IF(J5+H5&lt;&gt;0,100*(J5/(J5+H5)),".")</f>
        <v>41.755319148936174</v>
      </c>
      <c r="L5" s="25">
        <f>J5+H5</f>
        <v>376</v>
      </c>
      <c r="M5" s="23">
        <v>1282</v>
      </c>
      <c r="N5" s="24">
        <f t="shared" ref="N5:N12" si="4">IF(M5+O5&lt;&gt;0,100*(M5/(M5+O5)),".")</f>
        <v>64.845725847243301</v>
      </c>
      <c r="O5" s="23">
        <v>695</v>
      </c>
      <c r="P5" s="26">
        <f t="shared" ref="P5:P12" si="5">IF(O5+M5&lt;&gt;0,100*(O5/(O5+M5)),".")</f>
        <v>35.154274152756706</v>
      </c>
      <c r="Q5" s="25">
        <f>O5+M5</f>
        <v>1977</v>
      </c>
    </row>
    <row r="6" spans="1:17" ht="15" customHeight="1">
      <c r="A6" s="21"/>
      <c r="B6" s="22" t="s">
        <v>9</v>
      </c>
      <c r="C6" s="23">
        <v>819</v>
      </c>
      <c r="D6" s="24">
        <f t="shared" si="0"/>
        <v>75.693160813308694</v>
      </c>
      <c r="E6" s="23">
        <v>263</v>
      </c>
      <c r="F6" s="24">
        <f t="shared" si="1"/>
        <v>24.306839186691313</v>
      </c>
      <c r="G6" s="25">
        <f>E6+C6</f>
        <v>1082</v>
      </c>
      <c r="H6" s="23">
        <v>130</v>
      </c>
      <c r="I6" s="24">
        <f t="shared" si="2"/>
        <v>70.652173913043484</v>
      </c>
      <c r="J6" s="23">
        <v>54</v>
      </c>
      <c r="K6" s="24">
        <f t="shared" si="3"/>
        <v>29.347826086956523</v>
      </c>
      <c r="L6" s="25">
        <f>J6+H6</f>
        <v>184</v>
      </c>
      <c r="M6" s="23">
        <v>949</v>
      </c>
      <c r="N6" s="24">
        <f t="shared" si="4"/>
        <v>74.960505529225912</v>
      </c>
      <c r="O6" s="23">
        <v>317</v>
      </c>
      <c r="P6" s="26">
        <f t="shared" si="5"/>
        <v>25.039494470774095</v>
      </c>
      <c r="Q6" s="25">
        <f>O6+M6</f>
        <v>1266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41.53846153846154</v>
      </c>
      <c r="E7" s="23">
        <v>38</v>
      </c>
      <c r="F7" s="24">
        <f t="shared" si="1"/>
        <v>58.461538461538467</v>
      </c>
      <c r="G7" s="25">
        <f t="shared" ref="G7:G12" si="6">E7+C7</f>
        <v>65</v>
      </c>
      <c r="H7" s="23">
        <v>1</v>
      </c>
      <c r="I7" s="24">
        <f t="shared" si="2"/>
        <v>11.111111111111111</v>
      </c>
      <c r="J7" s="23">
        <v>8</v>
      </c>
      <c r="K7" s="24">
        <f t="shared" si="3"/>
        <v>88.888888888888886</v>
      </c>
      <c r="L7" s="25">
        <f t="shared" ref="L7:L12" si="7">J7+H7</f>
        <v>9</v>
      </c>
      <c r="M7" s="23">
        <v>28</v>
      </c>
      <c r="N7" s="24">
        <f t="shared" si="4"/>
        <v>37.837837837837839</v>
      </c>
      <c r="O7" s="23">
        <v>46</v>
      </c>
      <c r="P7" s="26">
        <f t="shared" si="5"/>
        <v>62.162162162162161</v>
      </c>
      <c r="Q7" s="25">
        <f t="shared" ref="Q7:Q12" si="8">O7+M7</f>
        <v>74</v>
      </c>
    </row>
    <row r="8" spans="1:17" ht="15" customHeight="1">
      <c r="A8" s="21"/>
      <c r="B8" s="22" t="s">
        <v>11</v>
      </c>
      <c r="C8" s="23">
        <v>62</v>
      </c>
      <c r="D8" s="24">
        <f t="shared" si="0"/>
        <v>86.111111111111114</v>
      </c>
      <c r="E8" s="23">
        <v>10</v>
      </c>
      <c r="F8" s="24">
        <f t="shared" si="1"/>
        <v>13.888888888888889</v>
      </c>
      <c r="G8" s="25">
        <f t="shared" si="6"/>
        <v>72</v>
      </c>
      <c r="H8" s="23">
        <v>4</v>
      </c>
      <c r="I8" s="24">
        <f t="shared" si="2"/>
        <v>80</v>
      </c>
      <c r="J8" s="23">
        <v>1</v>
      </c>
      <c r="K8" s="24">
        <f t="shared" si="3"/>
        <v>20</v>
      </c>
      <c r="L8" s="25">
        <f t="shared" si="7"/>
        <v>5</v>
      </c>
      <c r="M8" s="23">
        <v>66</v>
      </c>
      <c r="N8" s="24">
        <f t="shared" si="4"/>
        <v>85.714285714285708</v>
      </c>
      <c r="O8" s="23">
        <v>11</v>
      </c>
      <c r="P8" s="26">
        <f t="shared" si="5"/>
        <v>14.285714285714285</v>
      </c>
      <c r="Q8" s="25">
        <f t="shared" si="8"/>
        <v>77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6.1776061776061777</v>
      </c>
      <c r="E9" s="23">
        <v>243</v>
      </c>
      <c r="F9" s="24">
        <f t="shared" si="1"/>
        <v>93.822393822393821</v>
      </c>
      <c r="G9" s="25">
        <f t="shared" si="6"/>
        <v>259</v>
      </c>
      <c r="H9" s="23">
        <v>1</v>
      </c>
      <c r="I9" s="24">
        <f t="shared" si="2"/>
        <v>9.0909090909090917</v>
      </c>
      <c r="J9" s="23">
        <v>10</v>
      </c>
      <c r="K9" s="24">
        <f t="shared" si="3"/>
        <v>90.909090909090907</v>
      </c>
      <c r="L9" s="25">
        <f t="shared" si="7"/>
        <v>11</v>
      </c>
      <c r="M9" s="23">
        <v>17</v>
      </c>
      <c r="N9" s="24">
        <f t="shared" si="4"/>
        <v>6.2962962962962958</v>
      </c>
      <c r="O9" s="23">
        <v>253</v>
      </c>
      <c r="P9" s="26">
        <f t="shared" si="5"/>
        <v>93.703703703703695</v>
      </c>
      <c r="Q9" s="25">
        <f t="shared" si="8"/>
        <v>270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33.333333333333329</v>
      </c>
      <c r="E10" s="23">
        <v>2</v>
      </c>
      <c r="F10" s="24">
        <f t="shared" si="1"/>
        <v>66.666666666666657</v>
      </c>
      <c r="G10" s="25">
        <f t="shared" si="6"/>
        <v>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33.333333333333329</v>
      </c>
      <c r="O10" s="23">
        <v>2</v>
      </c>
      <c r="P10" s="26">
        <f t="shared" si="5"/>
        <v>66.666666666666657</v>
      </c>
      <c r="Q10" s="25">
        <f t="shared" si="8"/>
        <v>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1988</v>
      </c>
      <c r="D12" s="34">
        <f t="shared" si="0"/>
        <v>64.503569110966907</v>
      </c>
      <c r="E12" s="33">
        <f>SUM(E5:E11)</f>
        <v>1094</v>
      </c>
      <c r="F12" s="34">
        <f t="shared" si="1"/>
        <v>35.496430889033093</v>
      </c>
      <c r="G12" s="35">
        <f t="shared" si="6"/>
        <v>3082</v>
      </c>
      <c r="H12" s="33">
        <f>SUM(H5:H11)</f>
        <v>355</v>
      </c>
      <c r="I12" s="34">
        <f t="shared" si="2"/>
        <v>60.683760683760681</v>
      </c>
      <c r="J12" s="33">
        <f>SUM(J5:J11)</f>
        <v>230</v>
      </c>
      <c r="K12" s="34">
        <f t="shared" si="3"/>
        <v>39.316239316239319</v>
      </c>
      <c r="L12" s="35">
        <f t="shared" si="7"/>
        <v>585</v>
      </c>
      <c r="M12" s="33">
        <f>SUM(M5:M11)</f>
        <v>2343</v>
      </c>
      <c r="N12" s="34">
        <f t="shared" si="4"/>
        <v>63.894191437142076</v>
      </c>
      <c r="O12" s="33">
        <f>SUM(O5:O11)</f>
        <v>1324</v>
      </c>
      <c r="P12" s="36">
        <f t="shared" si="5"/>
        <v>36.105808562857924</v>
      </c>
      <c r="Q12" s="35">
        <f t="shared" si="8"/>
        <v>3667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14.12.2011&amp;RBrühl</oddHeader>
    <oddFooter>&amp;R&amp;10Tabelle 41.2 mw</oddFooter>
  </headerFooter>
  <legacyDrawing r:id="rId2"/>
  <oleObjects>
    <oleObject progId="Word.Document.8" shapeId="819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1278</v>
      </c>
      <c r="D5" s="24">
        <f t="shared" ref="D5:D12" si="0">IF(C5+E5&lt;&gt;0,100*(C5/(C5+E5)),".")</f>
        <v>58.839779005524861</v>
      </c>
      <c r="E5" s="23">
        <v>894</v>
      </c>
      <c r="F5" s="24">
        <f t="shared" ref="F5:F12" si="1">IF(E5+C5&lt;&gt;0,100*(E5/(E5+C5)),".")</f>
        <v>41.160220994475139</v>
      </c>
      <c r="G5" s="25">
        <f>E5+C5</f>
        <v>2172</v>
      </c>
      <c r="H5" s="23">
        <v>191</v>
      </c>
      <c r="I5" s="24">
        <f t="shared" ref="I5:I12" si="2">IF(H5+J5&lt;&gt;0,100*(H5/(H5+J5)),".")</f>
        <v>53.802816901408448</v>
      </c>
      <c r="J5" s="23">
        <v>164</v>
      </c>
      <c r="K5" s="24">
        <f t="shared" ref="K5:K12" si="3">IF(J5+H5&lt;&gt;0,100*(J5/(J5+H5)),".")</f>
        <v>46.197183098591552</v>
      </c>
      <c r="L5" s="25">
        <f>J5+H5</f>
        <v>355</v>
      </c>
      <c r="M5" s="23">
        <v>1469</v>
      </c>
      <c r="N5" s="24">
        <f t="shared" ref="N5:N12" si="4">IF(M5+O5&lt;&gt;0,100*(M5/(M5+O5)),".")</f>
        <v>58.132172536604664</v>
      </c>
      <c r="O5" s="23">
        <v>1058</v>
      </c>
      <c r="P5" s="26">
        <f t="shared" ref="P5:P12" si="5">IF(O5+M5&lt;&gt;0,100*(O5/(O5+M5)),".")</f>
        <v>41.867827463395329</v>
      </c>
      <c r="Q5" s="25">
        <f>O5+M5</f>
        <v>2527</v>
      </c>
    </row>
    <row r="6" spans="1:17" ht="15" customHeight="1">
      <c r="A6" s="21"/>
      <c r="B6" s="22" t="s">
        <v>9</v>
      </c>
      <c r="C6" s="23">
        <v>1330</v>
      </c>
      <c r="D6" s="24">
        <f t="shared" si="0"/>
        <v>81.295843520782398</v>
      </c>
      <c r="E6" s="23">
        <v>306</v>
      </c>
      <c r="F6" s="24">
        <f t="shared" si="1"/>
        <v>18.704156479217605</v>
      </c>
      <c r="G6" s="25">
        <f>E6+C6</f>
        <v>1636</v>
      </c>
      <c r="H6" s="23">
        <v>215</v>
      </c>
      <c r="I6" s="24">
        <f t="shared" si="2"/>
        <v>77.617328519855604</v>
      </c>
      <c r="J6" s="23">
        <v>62</v>
      </c>
      <c r="K6" s="24">
        <f t="shared" si="3"/>
        <v>22.382671480144403</v>
      </c>
      <c r="L6" s="25">
        <f>J6+H6</f>
        <v>277</v>
      </c>
      <c r="M6" s="23">
        <v>1545</v>
      </c>
      <c r="N6" s="24">
        <f t="shared" si="4"/>
        <v>80.763199163617344</v>
      </c>
      <c r="O6" s="23">
        <v>368</v>
      </c>
      <c r="P6" s="26">
        <f t="shared" si="5"/>
        <v>19.236800836382645</v>
      </c>
      <c r="Q6" s="25">
        <f>O6+M6</f>
        <v>1913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38.596491228070171</v>
      </c>
      <c r="E7" s="23">
        <v>35</v>
      </c>
      <c r="F7" s="24">
        <f t="shared" si="1"/>
        <v>61.403508771929829</v>
      </c>
      <c r="G7" s="25">
        <f t="shared" ref="G7:G12" si="6">E7+C7</f>
        <v>57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38.596491228070171</v>
      </c>
      <c r="O7" s="23">
        <v>35</v>
      </c>
      <c r="P7" s="26">
        <f t="shared" si="5"/>
        <v>61.403508771929829</v>
      </c>
      <c r="Q7" s="25">
        <f t="shared" ref="Q7:Q12" si="8">O7+M7</f>
        <v>57</v>
      </c>
    </row>
    <row r="8" spans="1:17" ht="15" customHeight="1">
      <c r="A8" s="21"/>
      <c r="B8" s="22" t="s">
        <v>11</v>
      </c>
      <c r="C8" s="23">
        <v>122</v>
      </c>
      <c r="D8" s="24">
        <f t="shared" si="0"/>
        <v>82.432432432432435</v>
      </c>
      <c r="E8" s="23">
        <v>26</v>
      </c>
      <c r="F8" s="24">
        <f t="shared" si="1"/>
        <v>17.567567567567568</v>
      </c>
      <c r="G8" s="25">
        <f t="shared" si="6"/>
        <v>148</v>
      </c>
      <c r="H8" s="23">
        <v>23</v>
      </c>
      <c r="I8" s="24">
        <f t="shared" si="2"/>
        <v>85.18518518518519</v>
      </c>
      <c r="J8" s="23">
        <v>4</v>
      </c>
      <c r="K8" s="24">
        <f t="shared" si="3"/>
        <v>14.814814814814813</v>
      </c>
      <c r="L8" s="25">
        <f t="shared" si="7"/>
        <v>27</v>
      </c>
      <c r="M8" s="23">
        <v>145</v>
      </c>
      <c r="N8" s="24">
        <f t="shared" si="4"/>
        <v>82.857142857142861</v>
      </c>
      <c r="O8" s="23">
        <v>30</v>
      </c>
      <c r="P8" s="26">
        <f t="shared" si="5"/>
        <v>17.142857142857142</v>
      </c>
      <c r="Q8" s="25">
        <f t="shared" si="8"/>
        <v>175</v>
      </c>
    </row>
    <row r="9" spans="1:17" ht="15" customHeight="1">
      <c r="A9" s="21"/>
      <c r="B9" s="22" t="s">
        <v>12</v>
      </c>
      <c r="C9" s="23">
        <v>21</v>
      </c>
      <c r="D9" s="24">
        <f t="shared" si="0"/>
        <v>6.3063063063063058</v>
      </c>
      <c r="E9" s="23">
        <v>312</v>
      </c>
      <c r="F9" s="24">
        <f t="shared" si="1"/>
        <v>93.693693693693689</v>
      </c>
      <c r="G9" s="25">
        <f t="shared" si="6"/>
        <v>333</v>
      </c>
      <c r="H9" s="23">
        <v>1</v>
      </c>
      <c r="I9" s="24">
        <f t="shared" si="2"/>
        <v>9.0909090909090917</v>
      </c>
      <c r="J9" s="23">
        <v>10</v>
      </c>
      <c r="K9" s="24">
        <f t="shared" si="3"/>
        <v>90.909090909090907</v>
      </c>
      <c r="L9" s="25">
        <f t="shared" si="7"/>
        <v>11</v>
      </c>
      <c r="M9" s="23">
        <v>22</v>
      </c>
      <c r="N9" s="24">
        <f t="shared" si="4"/>
        <v>6.395348837209303</v>
      </c>
      <c r="O9" s="23">
        <v>322</v>
      </c>
      <c r="P9" s="26">
        <f t="shared" si="5"/>
        <v>93.604651162790702</v>
      </c>
      <c r="Q9" s="25">
        <f t="shared" si="8"/>
        <v>344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5.7142857142857144</v>
      </c>
      <c r="E10" s="23">
        <v>33</v>
      </c>
      <c r="F10" s="24">
        <f t="shared" si="1"/>
        <v>94.285714285714278</v>
      </c>
      <c r="G10" s="25">
        <f t="shared" si="6"/>
        <v>35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5.7142857142857144</v>
      </c>
      <c r="O10" s="23">
        <v>33</v>
      </c>
      <c r="P10" s="26">
        <f t="shared" si="5"/>
        <v>94.285714285714278</v>
      </c>
      <c r="Q10" s="25">
        <f t="shared" si="8"/>
        <v>35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2775</v>
      </c>
      <c r="D12" s="34">
        <f t="shared" si="0"/>
        <v>63.34170280757818</v>
      </c>
      <c r="E12" s="33">
        <f>SUM(E5:E11)</f>
        <v>1606</v>
      </c>
      <c r="F12" s="34">
        <f t="shared" si="1"/>
        <v>36.658297192421827</v>
      </c>
      <c r="G12" s="35">
        <f t="shared" si="6"/>
        <v>4381</v>
      </c>
      <c r="H12" s="33">
        <f>SUM(H5:H11)</f>
        <v>430</v>
      </c>
      <c r="I12" s="34">
        <f t="shared" si="2"/>
        <v>64.179104477611943</v>
      </c>
      <c r="J12" s="33">
        <f>SUM(J5:J11)</f>
        <v>240</v>
      </c>
      <c r="K12" s="34">
        <f t="shared" si="3"/>
        <v>35.820895522388057</v>
      </c>
      <c r="L12" s="35">
        <f t="shared" si="7"/>
        <v>670</v>
      </c>
      <c r="M12" s="33">
        <f>SUM(M5:M11)</f>
        <v>3205</v>
      </c>
      <c r="N12" s="34">
        <f t="shared" si="4"/>
        <v>63.452781627400512</v>
      </c>
      <c r="O12" s="33">
        <f>SUM(O5:O11)</f>
        <v>1846</v>
      </c>
      <c r="P12" s="36">
        <f t="shared" si="5"/>
        <v>36.547218372599481</v>
      </c>
      <c r="Q12" s="35">
        <f t="shared" si="8"/>
        <v>5051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14.12.2011&amp;RCoesfeld</oddHeader>
    <oddFooter>&amp;R&amp;10Tabelle 41.2 mw</oddFooter>
  </headerFooter>
  <legacyDrawing r:id="rId2"/>
  <oleObjects>
    <oleObject progId="Word.Document.8" shapeId="921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786</v>
      </c>
      <c r="D5" s="24">
        <f t="shared" ref="D5:D12" si="0">IF(C5+E5&lt;&gt;0,100*(C5/(C5+E5)),".")</f>
        <v>62.930344275420339</v>
      </c>
      <c r="E5" s="23">
        <v>463</v>
      </c>
      <c r="F5" s="24">
        <f t="shared" ref="F5:F12" si="1">IF(E5+C5&lt;&gt;0,100*(E5/(E5+C5)),".")</f>
        <v>37.069655724579661</v>
      </c>
      <c r="G5" s="25">
        <f>E5+C5</f>
        <v>1249</v>
      </c>
      <c r="H5" s="23">
        <v>69</v>
      </c>
      <c r="I5" s="24">
        <f t="shared" ref="I5:I12" si="2">IF(H5+J5&lt;&gt;0,100*(H5/(H5+J5)),".")</f>
        <v>51.879699248120303</v>
      </c>
      <c r="J5" s="23">
        <v>64</v>
      </c>
      <c r="K5" s="24">
        <f t="shared" ref="K5:K12" si="3">IF(J5+H5&lt;&gt;0,100*(J5/(J5+H5)),".")</f>
        <v>48.120300751879697</v>
      </c>
      <c r="L5" s="25">
        <f>J5+H5</f>
        <v>133</v>
      </c>
      <c r="M5" s="23">
        <v>855</v>
      </c>
      <c r="N5" s="24">
        <f t="shared" ref="N5:N12" si="4">IF(M5+O5&lt;&gt;0,100*(M5/(M5+O5)),".")</f>
        <v>61.866859623733717</v>
      </c>
      <c r="O5" s="23">
        <v>527</v>
      </c>
      <c r="P5" s="26">
        <f t="shared" ref="P5:P12" si="5">IF(O5+M5&lt;&gt;0,100*(O5/(O5+M5)),".")</f>
        <v>38.133140376266283</v>
      </c>
      <c r="Q5" s="25">
        <f>O5+M5</f>
        <v>1382</v>
      </c>
    </row>
    <row r="6" spans="1:17" ht="15" customHeight="1">
      <c r="A6" s="21"/>
      <c r="B6" s="22" t="s">
        <v>9</v>
      </c>
      <c r="C6" s="23">
        <v>417</v>
      </c>
      <c r="D6" s="24">
        <f t="shared" si="0"/>
        <v>82.574257425742573</v>
      </c>
      <c r="E6" s="23">
        <v>88</v>
      </c>
      <c r="F6" s="24">
        <f t="shared" si="1"/>
        <v>17.425742574257423</v>
      </c>
      <c r="G6" s="25">
        <f>E6+C6</f>
        <v>505</v>
      </c>
      <c r="H6" s="23">
        <v>46</v>
      </c>
      <c r="I6" s="24">
        <f t="shared" si="2"/>
        <v>70.769230769230774</v>
      </c>
      <c r="J6" s="23">
        <v>19</v>
      </c>
      <c r="K6" s="24">
        <f t="shared" si="3"/>
        <v>29.230769230769234</v>
      </c>
      <c r="L6" s="25">
        <f>J6+H6</f>
        <v>65</v>
      </c>
      <c r="M6" s="23">
        <v>463</v>
      </c>
      <c r="N6" s="24">
        <f t="shared" si="4"/>
        <v>81.228070175438589</v>
      </c>
      <c r="O6" s="23">
        <v>107</v>
      </c>
      <c r="P6" s="26">
        <f t="shared" si="5"/>
        <v>18.771929824561404</v>
      </c>
      <c r="Q6" s="25">
        <f>O6+M6</f>
        <v>570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36.065573770491802</v>
      </c>
      <c r="E7" s="23">
        <v>39</v>
      </c>
      <c r="F7" s="24">
        <f t="shared" si="1"/>
        <v>63.934426229508205</v>
      </c>
      <c r="G7" s="25">
        <f t="shared" ref="G7:G12" si="6">E7+C7</f>
        <v>61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23</v>
      </c>
      <c r="N7" s="24">
        <f t="shared" si="4"/>
        <v>37.096774193548384</v>
      </c>
      <c r="O7" s="23">
        <v>39</v>
      </c>
      <c r="P7" s="26">
        <f t="shared" si="5"/>
        <v>62.903225806451616</v>
      </c>
      <c r="Q7" s="25">
        <f t="shared" ref="Q7:Q12" si="8">O7+M7</f>
        <v>62</v>
      </c>
    </row>
    <row r="8" spans="1:17" ht="15" customHeight="1">
      <c r="A8" s="21"/>
      <c r="B8" s="22" t="s">
        <v>11</v>
      </c>
      <c r="C8" s="23">
        <v>45</v>
      </c>
      <c r="D8" s="24">
        <f t="shared" si="0"/>
        <v>93.75</v>
      </c>
      <c r="E8" s="23">
        <v>3</v>
      </c>
      <c r="F8" s="24">
        <f t="shared" si="1"/>
        <v>6.25</v>
      </c>
      <c r="G8" s="25">
        <f t="shared" si="6"/>
        <v>48</v>
      </c>
      <c r="H8" s="23">
        <v>2</v>
      </c>
      <c r="I8" s="24">
        <f t="shared" si="2"/>
        <v>33.333333333333329</v>
      </c>
      <c r="J8" s="23">
        <v>4</v>
      </c>
      <c r="K8" s="24">
        <f t="shared" si="3"/>
        <v>66.666666666666657</v>
      </c>
      <c r="L8" s="25">
        <f t="shared" si="7"/>
        <v>6</v>
      </c>
      <c r="M8" s="23">
        <v>47</v>
      </c>
      <c r="N8" s="24">
        <f t="shared" si="4"/>
        <v>87.037037037037038</v>
      </c>
      <c r="O8" s="23">
        <v>7</v>
      </c>
      <c r="P8" s="26">
        <f t="shared" si="5"/>
        <v>12.962962962962962</v>
      </c>
      <c r="Q8" s="25">
        <f t="shared" si="8"/>
        <v>54</v>
      </c>
    </row>
    <row r="9" spans="1:17" ht="15" customHeight="1">
      <c r="A9" s="21"/>
      <c r="B9" s="22" t="s">
        <v>12</v>
      </c>
      <c r="C9" s="23">
        <v>9</v>
      </c>
      <c r="D9" s="24">
        <f t="shared" si="0"/>
        <v>5.2325581395348841</v>
      </c>
      <c r="E9" s="23">
        <v>163</v>
      </c>
      <c r="F9" s="24">
        <f t="shared" si="1"/>
        <v>94.767441860465112</v>
      </c>
      <c r="G9" s="25">
        <f t="shared" si="6"/>
        <v>172</v>
      </c>
      <c r="H9" s="23">
        <v>2</v>
      </c>
      <c r="I9" s="24">
        <f t="shared" si="2"/>
        <v>20</v>
      </c>
      <c r="J9" s="23">
        <v>8</v>
      </c>
      <c r="K9" s="24">
        <f t="shared" si="3"/>
        <v>80</v>
      </c>
      <c r="L9" s="25">
        <f t="shared" si="7"/>
        <v>10</v>
      </c>
      <c r="M9" s="23">
        <v>11</v>
      </c>
      <c r="N9" s="24">
        <f t="shared" si="4"/>
        <v>6.0439560439560438</v>
      </c>
      <c r="O9" s="23">
        <v>171</v>
      </c>
      <c r="P9" s="26">
        <f t="shared" si="5"/>
        <v>93.956043956043956</v>
      </c>
      <c r="Q9" s="25">
        <f t="shared" si="8"/>
        <v>182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14.285714285714285</v>
      </c>
      <c r="E10" s="23">
        <v>6</v>
      </c>
      <c r="F10" s="24">
        <f t="shared" si="1"/>
        <v>85.714285714285708</v>
      </c>
      <c r="G10" s="25">
        <f t="shared" si="6"/>
        <v>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14.285714285714285</v>
      </c>
      <c r="O10" s="23">
        <v>6</v>
      </c>
      <c r="P10" s="26">
        <f t="shared" si="5"/>
        <v>85.714285714285708</v>
      </c>
      <c r="Q10" s="25">
        <f t="shared" si="8"/>
        <v>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1280</v>
      </c>
      <c r="D12" s="34">
        <f t="shared" si="0"/>
        <v>62.683643486777676</v>
      </c>
      <c r="E12" s="33">
        <f>SUM(E5:E11)</f>
        <v>762</v>
      </c>
      <c r="F12" s="34">
        <f t="shared" si="1"/>
        <v>37.316356513222331</v>
      </c>
      <c r="G12" s="35">
        <f t="shared" si="6"/>
        <v>2042</v>
      </c>
      <c r="H12" s="33">
        <f>SUM(H5:H11)</f>
        <v>120</v>
      </c>
      <c r="I12" s="34">
        <f t="shared" si="2"/>
        <v>55.813953488372093</v>
      </c>
      <c r="J12" s="33">
        <f>SUM(J5:J11)</f>
        <v>95</v>
      </c>
      <c r="K12" s="34">
        <f t="shared" si="3"/>
        <v>44.186046511627907</v>
      </c>
      <c r="L12" s="35">
        <f t="shared" si="7"/>
        <v>215</v>
      </c>
      <c r="M12" s="33">
        <f>SUM(M5:M11)</f>
        <v>1400</v>
      </c>
      <c r="N12" s="34">
        <f t="shared" si="4"/>
        <v>62.029242357111215</v>
      </c>
      <c r="O12" s="33">
        <f>SUM(O5:O11)</f>
        <v>857</v>
      </c>
      <c r="P12" s="36">
        <f t="shared" si="5"/>
        <v>37.970757642888792</v>
      </c>
      <c r="Q12" s="35">
        <f t="shared" si="8"/>
        <v>2257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14.12.2011&amp;RDetmold</oddHeader>
    <oddFooter>&amp;R&amp;10Tabelle 41.2 mw</oddFooter>
  </headerFooter>
  <legacyDrawing r:id="rId2"/>
  <oleObjects>
    <oleObject progId="Word.Document.8" shapeId="1024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33</vt:i4>
      </vt:variant>
    </vt:vector>
  </HeadingPairs>
  <TitlesOfParts>
    <vt:vector size="66" baseType="lpstr">
      <vt:lpstr>Aachen</vt:lpstr>
      <vt:lpstr>Ahlen</vt:lpstr>
      <vt:lpstr>Bergisch-Gladbach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Düren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Meschede</vt:lpstr>
      <vt:lpstr>Mönchengladbach</vt:lpstr>
      <vt:lpstr>Münster</vt:lpstr>
      <vt:lpstr>Oberhausen</vt:lpstr>
      <vt:lpstr>Paderborn</vt:lpstr>
      <vt:lpstr>Recklinghausen</vt:lpstr>
      <vt:lpstr>Rheine</vt:lpstr>
      <vt:lpstr>Siegen</vt:lpstr>
      <vt:lpstr>Soest</vt:lpstr>
      <vt:lpstr>Solingen</vt:lpstr>
      <vt:lpstr>Wesel</vt:lpstr>
      <vt:lpstr>Wuppertal</vt:lpstr>
      <vt:lpstr>Aachen!Druckbereich</vt:lpstr>
      <vt:lpstr>Ahlen!Druckbereich</vt:lpstr>
      <vt:lpstr>'Bergisch-Gladbach'!Druckbereich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Düren!Druckbereich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Meschede!Druckbereich</vt:lpstr>
      <vt:lpstr>Mönchengladbach!Druckbereich</vt:lpstr>
      <vt:lpstr>Münster!Druckbereich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Soest!Druckbereich</vt:lpstr>
      <vt:lpstr>Solingen!Druckbereich</vt:lpstr>
      <vt:lpstr>Wesel!Druckbereich</vt:lpstr>
      <vt:lpstr>Wuppertal!Druckbereich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2012-02-08T10:46:48Z</dcterms:created>
  <dcterms:modified xsi:type="dcterms:W3CDTF">2012-02-08T10:47:44Z</dcterms:modified>
</cp:coreProperties>
</file>