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8780" windowHeight="11895"/>
  </bookViews>
  <sheets>
    <sheet name="Bad Kreuznach" sheetId="4" r:id="rId1"/>
    <sheet name="Kaiserslautern" sheetId="6" r:id="rId2"/>
    <sheet name="Koblenz" sheetId="7" r:id="rId3"/>
    <sheet name="Ludwigshafen" sheetId="8" r:id="rId4"/>
    <sheet name="Mainz" sheetId="9" r:id="rId5"/>
    <sheet name="Mayen" sheetId="10" r:id="rId6"/>
    <sheet name="Montabaur" sheetId="11" r:id="rId7"/>
    <sheet name="Landau" sheetId="12" r:id="rId8"/>
    <sheet name="Neuwied" sheetId="13" r:id="rId9"/>
    <sheet name="Pirmasens" sheetId="14" r:id="rId10"/>
    <sheet name="Trier" sheetId="15" r:id="rId11"/>
  </sheets>
  <definedNames>
    <definedName name="_xlnm.Print_Area" localSheetId="0">'Bad Kreuznach'!$A$2:$Q$16</definedName>
    <definedName name="_xlnm.Print_Area" localSheetId="1">Kaiserslautern!$A$2:$Q$16</definedName>
    <definedName name="_xlnm.Print_Area" localSheetId="2">Koblenz!$A$2:$Q$16</definedName>
    <definedName name="_xlnm.Print_Area" localSheetId="7">Landau!$A$2:$Q$16</definedName>
    <definedName name="_xlnm.Print_Area" localSheetId="3">Ludwigshafen!$A$2:$Q$16</definedName>
    <definedName name="_xlnm.Print_Area" localSheetId="4">Mainz!$A$2:$Q$16</definedName>
    <definedName name="_xlnm.Print_Area" localSheetId="5">Mayen!$A$2:$Q$16</definedName>
    <definedName name="_xlnm.Print_Area" localSheetId="6">Montabaur!$A$2:$Q$16</definedName>
    <definedName name="_xlnm.Print_Area" localSheetId="8">Neuwied!$A$2:$Q$16</definedName>
    <definedName name="_xlnm.Print_Area" localSheetId="9">Pirmasens!$A$2:$Q$16</definedName>
    <definedName name="_xlnm.Print_Area" localSheetId="10">Trier!$A$2:$Q$16</definedName>
  </definedNames>
  <calcPr calcId="125725"/>
</workbook>
</file>

<file path=xl/calcChain.xml><?xml version="1.0" encoding="utf-8"?>
<calcChain xmlns="http://schemas.openxmlformats.org/spreadsheetml/2006/main">
  <c r="J12" i="15"/>
  <c r="H12"/>
  <c r="E12"/>
  <c r="C12"/>
  <c r="D12" s="1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14"/>
  <c r="H12"/>
  <c r="I12" s="1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13"/>
  <c r="H12"/>
  <c r="E12"/>
  <c r="C12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2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11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N9"/>
  <c r="L9"/>
  <c r="K9"/>
  <c r="I9"/>
  <c r="G9"/>
  <c r="F9"/>
  <c r="D9"/>
  <c r="L8"/>
  <c r="K8"/>
  <c r="I8"/>
  <c r="G8"/>
  <c r="F8"/>
  <c r="D8"/>
  <c r="N7"/>
  <c r="L7"/>
  <c r="K7"/>
  <c r="I7"/>
  <c r="G7"/>
  <c r="F7"/>
  <c r="D7"/>
  <c r="L6"/>
  <c r="K6"/>
  <c r="I6"/>
  <c r="G6"/>
  <c r="F6"/>
  <c r="D6"/>
  <c r="L5"/>
  <c r="K5"/>
  <c r="I5"/>
  <c r="G5"/>
  <c r="F5"/>
  <c r="D5"/>
  <c r="J12" i="10"/>
  <c r="H12"/>
  <c r="E12"/>
  <c r="C12"/>
  <c r="O11"/>
  <c r="Q11" s="1"/>
  <c r="M11"/>
  <c r="N11" s="1"/>
  <c r="L11"/>
  <c r="K11"/>
  <c r="I11"/>
  <c r="G11"/>
  <c r="F11"/>
  <c r="D11"/>
  <c r="N10"/>
  <c r="L10"/>
  <c r="K10"/>
  <c r="I10"/>
  <c r="G10"/>
  <c r="F10"/>
  <c r="D10"/>
  <c r="L9"/>
  <c r="K9"/>
  <c r="I9"/>
  <c r="G9"/>
  <c r="F9"/>
  <c r="D9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9"/>
  <c r="H12"/>
  <c r="E12"/>
  <c r="C12"/>
  <c r="P11"/>
  <c r="O11"/>
  <c r="Q11" s="1"/>
  <c r="N11"/>
  <c r="M11"/>
  <c r="L11"/>
  <c r="K11"/>
  <c r="I11"/>
  <c r="G11"/>
  <c r="F11"/>
  <c r="D11"/>
  <c r="L10"/>
  <c r="K10"/>
  <c r="I10"/>
  <c r="G10"/>
  <c r="F10"/>
  <c r="D10"/>
  <c r="P9"/>
  <c r="L9"/>
  <c r="K9"/>
  <c r="I9"/>
  <c r="G9"/>
  <c r="F9"/>
  <c r="D9"/>
  <c r="L8"/>
  <c r="K8"/>
  <c r="I8"/>
  <c r="G8"/>
  <c r="F8"/>
  <c r="D8"/>
  <c r="L7"/>
  <c r="K7"/>
  <c r="I7"/>
  <c r="G7"/>
  <c r="F7"/>
  <c r="D7"/>
  <c r="N6"/>
  <c r="L6"/>
  <c r="K6"/>
  <c r="I6"/>
  <c r="G6"/>
  <c r="F6"/>
  <c r="D6"/>
  <c r="L5"/>
  <c r="K5"/>
  <c r="I5"/>
  <c r="G5"/>
  <c r="F5"/>
  <c r="D5"/>
  <c r="J12" i="8"/>
  <c r="H12"/>
  <c r="E12"/>
  <c r="C12"/>
  <c r="O11"/>
  <c r="Q11" s="1"/>
  <c r="M11"/>
  <c r="N11" s="1"/>
  <c r="L11"/>
  <c r="K11"/>
  <c r="I11"/>
  <c r="G11"/>
  <c r="F11"/>
  <c r="D11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L5"/>
  <c r="K5"/>
  <c r="I5"/>
  <c r="G5"/>
  <c r="F5"/>
  <c r="D5"/>
  <c r="J12" i="7"/>
  <c r="H12"/>
  <c r="E12"/>
  <c r="C12"/>
  <c r="D12" s="1"/>
  <c r="P11"/>
  <c r="O11"/>
  <c r="Q11" s="1"/>
  <c r="N11"/>
  <c r="M11"/>
  <c r="L11"/>
  <c r="K11"/>
  <c r="I11"/>
  <c r="G11"/>
  <c r="F11"/>
  <c r="D11"/>
  <c r="N10"/>
  <c r="L10"/>
  <c r="K10"/>
  <c r="I10"/>
  <c r="G10"/>
  <c r="F10"/>
  <c r="D10"/>
  <c r="P9"/>
  <c r="L9"/>
  <c r="K9"/>
  <c r="I9"/>
  <c r="G9"/>
  <c r="F9"/>
  <c r="D9"/>
  <c r="N8"/>
  <c r="L8"/>
  <c r="K8"/>
  <c r="I8"/>
  <c r="G8"/>
  <c r="F8"/>
  <c r="D8"/>
  <c r="P7"/>
  <c r="L7"/>
  <c r="K7"/>
  <c r="I7"/>
  <c r="G7"/>
  <c r="F7"/>
  <c r="D7"/>
  <c r="L6"/>
  <c r="K6"/>
  <c r="I6"/>
  <c r="G6"/>
  <c r="F6"/>
  <c r="D6"/>
  <c r="L5"/>
  <c r="K5"/>
  <c r="I5"/>
  <c r="G5"/>
  <c r="F5"/>
  <c r="D5"/>
  <c r="J12" i="6"/>
  <c r="H12"/>
  <c r="I12" s="1"/>
  <c r="E12"/>
  <c r="C12"/>
  <c r="F12" s="1"/>
  <c r="O11"/>
  <c r="Q11" s="1"/>
  <c r="M11"/>
  <c r="N11" s="1"/>
  <c r="L11"/>
  <c r="K11"/>
  <c r="I11"/>
  <c r="G11"/>
  <c r="F11"/>
  <c r="D11"/>
  <c r="P10"/>
  <c r="L10"/>
  <c r="K10"/>
  <c r="I10"/>
  <c r="G10"/>
  <c r="F10"/>
  <c r="D10"/>
  <c r="N9"/>
  <c r="L9"/>
  <c r="K9"/>
  <c r="I9"/>
  <c r="G9"/>
  <c r="F9"/>
  <c r="D9"/>
  <c r="P8"/>
  <c r="L8"/>
  <c r="K8"/>
  <c r="I8"/>
  <c r="G8"/>
  <c r="F8"/>
  <c r="D8"/>
  <c r="N7"/>
  <c r="L7"/>
  <c r="K7"/>
  <c r="I7"/>
  <c r="G7"/>
  <c r="F7"/>
  <c r="D7"/>
  <c r="P6"/>
  <c r="L6"/>
  <c r="K6"/>
  <c r="I6"/>
  <c r="G6"/>
  <c r="F6"/>
  <c r="D6"/>
  <c r="L5"/>
  <c r="K5"/>
  <c r="I5"/>
  <c r="G5"/>
  <c r="F5"/>
  <c r="D5"/>
  <c r="J12" i="4"/>
  <c r="H12"/>
  <c r="E12"/>
  <c r="C12"/>
  <c r="O11"/>
  <c r="P11" s="1"/>
  <c r="M11"/>
  <c r="N11" s="1"/>
  <c r="L11"/>
  <c r="K11"/>
  <c r="I11"/>
  <c r="G11"/>
  <c r="F11"/>
  <c r="D11"/>
  <c r="P10"/>
  <c r="N10"/>
  <c r="L10"/>
  <c r="K10"/>
  <c r="I10"/>
  <c r="G10"/>
  <c r="F10"/>
  <c r="D10"/>
  <c r="L9"/>
  <c r="K9"/>
  <c r="I9"/>
  <c r="G9"/>
  <c r="F9"/>
  <c r="D9"/>
  <c r="L8"/>
  <c r="K8"/>
  <c r="I8"/>
  <c r="G8"/>
  <c r="F8"/>
  <c r="D8"/>
  <c r="L7"/>
  <c r="K7"/>
  <c r="I7"/>
  <c r="G7"/>
  <c r="F7"/>
  <c r="D7"/>
  <c r="L6"/>
  <c r="K6"/>
  <c r="I6"/>
  <c r="G6"/>
  <c r="F6"/>
  <c r="D6"/>
  <c r="O12"/>
  <c r="M12"/>
  <c r="L5"/>
  <c r="K5"/>
  <c r="I5"/>
  <c r="G5"/>
  <c r="F5"/>
  <c r="D5"/>
  <c r="P10" i="15" l="1"/>
  <c r="N9"/>
  <c r="Q9"/>
  <c r="P8"/>
  <c r="P7"/>
  <c r="K12"/>
  <c r="N7"/>
  <c r="Q7"/>
  <c r="M12"/>
  <c r="P6"/>
  <c r="L12"/>
  <c r="N5"/>
  <c r="P5"/>
  <c r="F12"/>
  <c r="Q5"/>
  <c r="Q6"/>
  <c r="Q8"/>
  <c r="Q10"/>
  <c r="G12"/>
  <c r="I12"/>
  <c r="O12"/>
  <c r="N10" i="14"/>
  <c r="Q10"/>
  <c r="Q9"/>
  <c r="N8"/>
  <c r="Q8"/>
  <c r="Q7"/>
  <c r="M12"/>
  <c r="N6"/>
  <c r="Q6"/>
  <c r="L12"/>
  <c r="Q5"/>
  <c r="D12"/>
  <c r="G12"/>
  <c r="N5"/>
  <c r="P5"/>
  <c r="P7"/>
  <c r="P9"/>
  <c r="P11"/>
  <c r="K12"/>
  <c r="O12"/>
  <c r="N10" i="13"/>
  <c r="Q10"/>
  <c r="Q9"/>
  <c r="N8"/>
  <c r="Q8"/>
  <c r="Q7"/>
  <c r="P6"/>
  <c r="I12"/>
  <c r="M12"/>
  <c r="N6"/>
  <c r="Q6"/>
  <c r="L12"/>
  <c r="F12"/>
  <c r="Q5"/>
  <c r="D12"/>
  <c r="G12"/>
  <c r="N5"/>
  <c r="P5"/>
  <c r="P7"/>
  <c r="P9"/>
  <c r="P11"/>
  <c r="K12"/>
  <c r="O12"/>
  <c r="P10" i="12"/>
  <c r="N10"/>
  <c r="Q10"/>
  <c r="Q9"/>
  <c r="N8"/>
  <c r="Q8"/>
  <c r="N7"/>
  <c r="Q7"/>
  <c r="P6"/>
  <c r="I12"/>
  <c r="F12"/>
  <c r="M12"/>
  <c r="N6"/>
  <c r="Q6"/>
  <c r="L12"/>
  <c r="Q5"/>
  <c r="D12"/>
  <c r="G12"/>
  <c r="N5"/>
  <c r="P5"/>
  <c r="P7"/>
  <c r="P9"/>
  <c r="P11"/>
  <c r="K12"/>
  <c r="O12"/>
  <c r="P10" i="11"/>
  <c r="N10"/>
  <c r="Q10"/>
  <c r="Q9"/>
  <c r="P8"/>
  <c r="F12"/>
  <c r="N8"/>
  <c r="Q8"/>
  <c r="M12"/>
  <c r="Q7"/>
  <c r="P6"/>
  <c r="I12"/>
  <c r="N6"/>
  <c r="Q6"/>
  <c r="L12"/>
  <c r="Q5"/>
  <c r="D12"/>
  <c r="G12"/>
  <c r="N5"/>
  <c r="P5"/>
  <c r="P7"/>
  <c r="P9"/>
  <c r="P11"/>
  <c r="K12"/>
  <c r="O12"/>
  <c r="N12" s="1"/>
  <c r="P10" i="10"/>
  <c r="N9"/>
  <c r="I12"/>
  <c r="M12"/>
  <c r="Q9"/>
  <c r="P8"/>
  <c r="F12"/>
  <c r="N8"/>
  <c r="Q8"/>
  <c r="Q7"/>
  <c r="N6"/>
  <c r="Q6"/>
  <c r="L12"/>
  <c r="Q5"/>
  <c r="G12"/>
  <c r="N5"/>
  <c r="P5"/>
  <c r="P7"/>
  <c r="P9"/>
  <c r="Q10"/>
  <c r="P11"/>
  <c r="K12"/>
  <c r="O12"/>
  <c r="D12"/>
  <c r="N10" i="9"/>
  <c r="P10"/>
  <c r="N9"/>
  <c r="Q9"/>
  <c r="N8"/>
  <c r="P8"/>
  <c r="K12"/>
  <c r="P7"/>
  <c r="N7"/>
  <c r="Q7"/>
  <c r="M12"/>
  <c r="P6"/>
  <c r="L12"/>
  <c r="D12"/>
  <c r="N5"/>
  <c r="P5"/>
  <c r="F12"/>
  <c r="Q5"/>
  <c r="Q6"/>
  <c r="Q8"/>
  <c r="Q10"/>
  <c r="G12"/>
  <c r="I12"/>
  <c r="O12"/>
  <c r="P10" i="8"/>
  <c r="N10"/>
  <c r="Q10"/>
  <c r="N9"/>
  <c r="Q9"/>
  <c r="P8"/>
  <c r="N8"/>
  <c r="Q8"/>
  <c r="N7"/>
  <c r="Q7"/>
  <c r="I12"/>
  <c r="P6"/>
  <c r="M12"/>
  <c r="N6"/>
  <c r="Q6"/>
  <c r="L12"/>
  <c r="F12"/>
  <c r="Q5"/>
  <c r="D12"/>
  <c r="G12"/>
  <c r="N5"/>
  <c r="P5"/>
  <c r="P7"/>
  <c r="P9"/>
  <c r="P11"/>
  <c r="K12"/>
  <c r="O12"/>
  <c r="P10" i="7"/>
  <c r="N9"/>
  <c r="Q9"/>
  <c r="P8"/>
  <c r="N7"/>
  <c r="Q7"/>
  <c r="N6"/>
  <c r="M12"/>
  <c r="P6"/>
  <c r="K12"/>
  <c r="L12"/>
  <c r="N5"/>
  <c r="P5"/>
  <c r="F12"/>
  <c r="Q5"/>
  <c r="Q6"/>
  <c r="Q8"/>
  <c r="Q10"/>
  <c r="G12"/>
  <c r="I12"/>
  <c r="O12"/>
  <c r="N10" i="6"/>
  <c r="Q10"/>
  <c r="Q9"/>
  <c r="N8"/>
  <c r="Q8"/>
  <c r="Q7"/>
  <c r="M12"/>
  <c r="N6"/>
  <c r="Q6"/>
  <c r="Q5"/>
  <c r="L12"/>
  <c r="D12"/>
  <c r="G12"/>
  <c r="N5"/>
  <c r="P5"/>
  <c r="P7"/>
  <c r="P9"/>
  <c r="P11"/>
  <c r="K12"/>
  <c r="O12"/>
  <c r="Q10" i="4"/>
  <c r="N9"/>
  <c r="P9"/>
  <c r="K12"/>
  <c r="P8"/>
  <c r="Q8"/>
  <c r="N8"/>
  <c r="N7"/>
  <c r="P7"/>
  <c r="P6"/>
  <c r="Q6"/>
  <c r="N6"/>
  <c r="I12"/>
  <c r="N12"/>
  <c r="F12"/>
  <c r="G12"/>
  <c r="D12"/>
  <c r="Q12"/>
  <c r="P12"/>
  <c r="Q5"/>
  <c r="Q7"/>
  <c r="Q9"/>
  <c r="Q11"/>
  <c r="L12"/>
  <c r="N5"/>
  <c r="P5"/>
  <c r="P12" i="15" l="1"/>
  <c r="Q12"/>
  <c r="N12"/>
  <c r="P12" i="14"/>
  <c r="Q12"/>
  <c r="N12"/>
  <c r="P12" i="13"/>
  <c r="Q12"/>
  <c r="N12"/>
  <c r="P12" i="12"/>
  <c r="Q12"/>
  <c r="N12"/>
  <c r="P12" i="11"/>
  <c r="Q12"/>
  <c r="P12" i="10"/>
  <c r="Q12"/>
  <c r="N12"/>
  <c r="P12" i="9"/>
  <c r="Q12"/>
  <c r="N12"/>
  <c r="P12" i="8"/>
  <c r="Q12"/>
  <c r="N12"/>
  <c r="P12" i="7"/>
  <c r="Q12"/>
  <c r="N12"/>
  <c r="N12" i="6"/>
  <c r="P12"/>
  <c r="Q12"/>
</calcChain>
</file>

<file path=xl/sharedStrings.xml><?xml version="1.0" encoding="utf-8"?>
<sst xmlns="http://schemas.openxmlformats.org/spreadsheetml/2006/main" count="330" uniqueCount="29">
  <si>
    <t>Zuständigkeitsbereich</t>
  </si>
  <si>
    <t>mit regulärer Ausbildungsdauer</t>
  </si>
  <si>
    <t>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</si>
  <si>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</si>
  <si>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</si>
  <si>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</si>
  <si>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</si>
  <si>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</si>
  <si>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</si>
  <si>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 xml:space="preserve">Handwerk                        </t>
  </si>
  <si>
    <t>Öffentlicher Dienst</t>
  </si>
  <si>
    <t xml:space="preserve">Landwirtschaft            </t>
  </si>
  <si>
    <t xml:space="preserve">Freie Berufe                </t>
  </si>
  <si>
    <t xml:space="preserve">Hauswirtschaft </t>
  </si>
  <si>
    <t xml:space="preserve">Seeschifffahrt                   </t>
  </si>
  <si>
    <t>Insgesamt</t>
  </si>
  <si>
    <t>Nachdruck - auch auszugsweise - nur mit Quellenangabe  gestattet.</t>
  </si>
  <si>
    <t>Neu abgeschlossene Ausbildungsverträge vom 01. Oktober 2010 bis zum 30. September 2011, unterteilt nach Zuständigkeitsbereichen und Geschlecht
 in Bad Kreuznach</t>
  </si>
  <si>
    <t>Quelle: Bundesinstitut für Berufsbildung, Erhebung zum 30. September 2011</t>
  </si>
  <si>
    <t>Neu abgeschlossene Ausbildungsverträge vom 01. Oktober 2010 bis zum 30. September 2011, unterteilt nach Zuständigkeitsbereichen und Geschlecht
 in Kaiserslautern</t>
  </si>
  <si>
    <t>Neu abgeschlossene Ausbildungsverträge vom 01. Oktober 2010 bis zum 30. September 2011, unterteilt nach Zuständigkeitsbereichen und Geschlecht
 in Koblenz</t>
  </si>
  <si>
    <t>Neu abgeschlossene Ausbildungsverträge vom 01. Oktober 2010 bis zum 30. September 2011, unterteilt nach Zuständigkeitsbereichen und Geschlecht
 in Ludwigshafen</t>
  </si>
  <si>
    <t>Neu abgeschlossene Ausbildungsverträge vom 01. Oktober 2010 bis zum 30. September 2011, unterteilt nach Zuständigkeitsbereichen und Geschlecht
 in Mainz</t>
  </si>
  <si>
    <t>Neu abgeschlossene Ausbildungsverträge vom 01. Oktober 2010 bis zum 30. September 2011, unterteilt nach Zuständigkeitsbereichen und Geschlecht
 in Mayen</t>
  </si>
  <si>
    <t>Neu abgeschlossene Ausbildungsverträge vom 01. Oktober 2010 bis zum 30. September 2011, unterteilt nach Zuständigkeitsbereichen und Geschlecht
 in Montabaur</t>
  </si>
  <si>
    <t>Neu abgeschlossene Ausbildungsverträge vom 01. Oktober 2010 bis zum 30. September 2011, unterteilt nach Zuständigkeitsbereichen und Geschlecht
 in Landau</t>
  </si>
  <si>
    <t>Neu abgeschlossene Ausbildungsverträge vom 01. Oktober 2010 bis zum 30. September 2011, unterteilt nach Zuständigkeitsbereichen und Geschlecht
 in Neuwied</t>
  </si>
  <si>
    <t>Neu abgeschlossene Ausbildungsverträge vom 01. Oktober 2010 bis zum 30. September 2011, unterteilt nach Zuständigkeitsbereichen und Geschlecht
 in Pirmasens</t>
  </si>
  <si>
    <t>Neu abgeschlossene Ausbildungsverträge vom 01. Oktober 2010 bis zum 30. September 2011, unterteilt nach Zuständigkeitsbereichen und Geschlecht
 in Trier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</si>
</sst>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164" fontId="3" fillId="0" borderId="10" xfId="1" applyNumberFormat="1" applyFont="1" applyFill="1" applyBorder="1" applyAlignment="1">
      <alignment horizontal="right" shrinkToFit="1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164" fontId="3" fillId="0" borderId="6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left"/>
    </xf>
    <xf numFmtId="3" fontId="4" fillId="0" borderId="11" xfId="1" applyNumberFormat="1" applyFont="1" applyFill="1" applyBorder="1" applyAlignment="1">
      <alignment horizontal="right" shrinkToFit="1"/>
    </xf>
    <xf numFmtId="164" fontId="4" fillId="0" borderId="9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164" fontId="4" fillId="0" borderId="6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49" fontId="1" fillId="0" borderId="0" xfId="1" applyNumberFormat="1" applyFill="1" applyBorder="1" applyAlignment="1">
      <alignment horizontal="left"/>
    </xf>
    <xf numFmtId="164" fontId="1" fillId="0" borderId="0" xfId="1" applyNumberFormat="1" applyFill="1"/>
    <xf numFmtId="3" fontId="1" fillId="0" borderId="0" xfId="1" applyNumberFormat="1" applyFill="1"/>
    <xf numFmtId="164" fontId="1" fillId="0" borderId="0" xfId="1" applyNumberFormat="1" applyFill="1" applyAlignment="1">
      <alignment horizontal="center"/>
    </xf>
    <xf numFmtId="0" fontId="1" fillId="0" borderId="0" xfId="1" applyFill="1"/>
    <xf numFmtId="4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0.doc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1.doc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2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3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4.doc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5.doc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6.doc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7.doc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8.doc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9.doc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7"/>
  <sheetViews>
    <sheetView tabSelected="1"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630</v>
      </c>
      <c r="D5" s="24">
        <f t="shared" ref="D5:D12" si="0">IF(C5+E5&lt;&gt;0,100*(C5/(C5+E5)),".")</f>
        <v>62.191510365251723</v>
      </c>
      <c r="E5" s="23">
        <v>383</v>
      </c>
      <c r="F5" s="24">
        <f t="shared" ref="F5:F12" si="1">IF(E5+C5&lt;&gt;0,100*(E5/(E5+C5)),".")</f>
        <v>37.80848963474827</v>
      </c>
      <c r="G5" s="25">
        <f>E5+C5</f>
        <v>1013</v>
      </c>
      <c r="H5" s="23">
        <v>79</v>
      </c>
      <c r="I5" s="24">
        <f t="shared" ref="I5:I12" si="2">IF(H5+J5&lt;&gt;0,100*(H5/(H5+J5)),".")</f>
        <v>48.170731707317074</v>
      </c>
      <c r="J5" s="23">
        <v>85</v>
      </c>
      <c r="K5" s="24">
        <f t="shared" ref="K5:K12" si="3">IF(J5+H5&lt;&gt;0,100*(J5/(J5+H5)),".")</f>
        <v>51.829268292682926</v>
      </c>
      <c r="L5" s="25">
        <f>J5+H5</f>
        <v>164</v>
      </c>
      <c r="M5" s="23">
        <v>709</v>
      </c>
      <c r="N5" s="24">
        <f t="shared" ref="N5:N12" si="4">IF(M5+O5&lt;&gt;0,100*(M5/(M5+O5)),".")</f>
        <v>60.237892948173325</v>
      </c>
      <c r="O5" s="23">
        <v>468</v>
      </c>
      <c r="P5" s="26">
        <f t="shared" ref="P5:P12" si="5">IF(O5+M5&lt;&gt;0,100*(O5/(O5+M5)),".")</f>
        <v>39.762107051826675</v>
      </c>
      <c r="Q5" s="25">
        <f>O5+M5</f>
        <v>1177</v>
      </c>
    </row>
    <row r="6" spans="1:17" ht="15" customHeight="1">
      <c r="A6" s="21"/>
      <c r="B6" s="22" t="s">
        <v>9</v>
      </c>
      <c r="C6" s="23">
        <v>461</v>
      </c>
      <c r="D6" s="24">
        <f t="shared" si="0"/>
        <v>78.003384094754651</v>
      </c>
      <c r="E6" s="23">
        <v>130</v>
      </c>
      <c r="F6" s="24">
        <f t="shared" si="1"/>
        <v>21.996615905245349</v>
      </c>
      <c r="G6" s="25">
        <f>E6+C6</f>
        <v>591</v>
      </c>
      <c r="H6" s="23">
        <v>109</v>
      </c>
      <c r="I6" s="24">
        <f t="shared" si="2"/>
        <v>64.117647058823536</v>
      </c>
      <c r="J6" s="23">
        <v>61</v>
      </c>
      <c r="K6" s="24">
        <f t="shared" si="3"/>
        <v>35.882352941176471</v>
      </c>
      <c r="L6" s="25">
        <f>J6+H6</f>
        <v>170</v>
      </c>
      <c r="M6" s="23">
        <v>570</v>
      </c>
      <c r="N6" s="24">
        <f t="shared" si="4"/>
        <v>74.901445466491452</v>
      </c>
      <c r="O6" s="23">
        <v>191</v>
      </c>
      <c r="P6" s="26">
        <f t="shared" si="5"/>
        <v>25.098554533508544</v>
      </c>
      <c r="Q6" s="25">
        <f>O6+M6</f>
        <v>761</v>
      </c>
    </row>
    <row r="7" spans="1:17" ht="15" customHeight="1">
      <c r="A7" s="21"/>
      <c r="B7" s="22" t="s">
        <v>10</v>
      </c>
      <c r="C7" s="23">
        <v>20</v>
      </c>
      <c r="D7" s="24">
        <f t="shared" si="0"/>
        <v>40.816326530612244</v>
      </c>
      <c r="E7" s="23">
        <v>29</v>
      </c>
      <c r="F7" s="24">
        <f t="shared" si="1"/>
        <v>59.183673469387756</v>
      </c>
      <c r="G7" s="25">
        <f t="shared" ref="G7:G12" si="6">E7+C7</f>
        <v>49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20</v>
      </c>
      <c r="N7" s="24">
        <f t="shared" si="4"/>
        <v>40.816326530612244</v>
      </c>
      <c r="O7" s="23">
        <v>29</v>
      </c>
      <c r="P7" s="26">
        <f t="shared" si="5"/>
        <v>59.183673469387756</v>
      </c>
      <c r="Q7" s="25">
        <f t="shared" ref="Q7:Q12" si="8">O7+M7</f>
        <v>49</v>
      </c>
    </row>
    <row r="8" spans="1:17" ht="15" customHeight="1">
      <c r="A8" s="21"/>
      <c r="B8" s="22" t="s">
        <v>11</v>
      </c>
      <c r="C8" s="23">
        <v>29</v>
      </c>
      <c r="D8" s="24">
        <f t="shared" si="0"/>
        <v>90.625</v>
      </c>
      <c r="E8" s="23">
        <v>3</v>
      </c>
      <c r="F8" s="24">
        <f t="shared" si="1"/>
        <v>9.375</v>
      </c>
      <c r="G8" s="25">
        <f t="shared" si="6"/>
        <v>32</v>
      </c>
      <c r="H8" s="23">
        <v>15</v>
      </c>
      <c r="I8" s="24">
        <f t="shared" si="2"/>
        <v>83.333333333333343</v>
      </c>
      <c r="J8" s="23">
        <v>3</v>
      </c>
      <c r="K8" s="24">
        <f t="shared" si="3"/>
        <v>16.666666666666664</v>
      </c>
      <c r="L8" s="25">
        <f t="shared" si="7"/>
        <v>18</v>
      </c>
      <c r="M8" s="23">
        <v>44</v>
      </c>
      <c r="N8" s="24">
        <f t="shared" si="4"/>
        <v>88</v>
      </c>
      <c r="O8" s="23">
        <v>6</v>
      </c>
      <c r="P8" s="26">
        <f t="shared" si="5"/>
        <v>12</v>
      </c>
      <c r="Q8" s="25">
        <f t="shared" si="8"/>
        <v>50</v>
      </c>
    </row>
    <row r="9" spans="1:17" ht="15" customHeight="1">
      <c r="A9" s="21"/>
      <c r="B9" s="22" t="s">
        <v>12</v>
      </c>
      <c r="C9" s="23">
        <v>8</v>
      </c>
      <c r="D9" s="24">
        <f t="shared" si="0"/>
        <v>5.9701492537313428</v>
      </c>
      <c r="E9" s="23">
        <v>126</v>
      </c>
      <c r="F9" s="24">
        <f t="shared" si="1"/>
        <v>94.029850746268664</v>
      </c>
      <c r="G9" s="25">
        <f t="shared" si="6"/>
        <v>134</v>
      </c>
      <c r="H9" s="23">
        <v>2</v>
      </c>
      <c r="I9" s="24">
        <f t="shared" si="2"/>
        <v>28.571428571428569</v>
      </c>
      <c r="J9" s="23">
        <v>5</v>
      </c>
      <c r="K9" s="24">
        <f t="shared" si="3"/>
        <v>71.428571428571431</v>
      </c>
      <c r="L9" s="25">
        <f t="shared" si="7"/>
        <v>7</v>
      </c>
      <c r="M9" s="23">
        <v>10</v>
      </c>
      <c r="N9" s="24">
        <f t="shared" si="4"/>
        <v>7.0921985815602842</v>
      </c>
      <c r="O9" s="23">
        <v>131</v>
      </c>
      <c r="P9" s="26">
        <f t="shared" si="5"/>
        <v>92.907801418439718</v>
      </c>
      <c r="Q9" s="25">
        <f t="shared" si="8"/>
        <v>141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9</v>
      </c>
      <c r="F10" s="24">
        <f t="shared" si="1"/>
        <v>100</v>
      </c>
      <c r="G10" s="25">
        <f t="shared" si="6"/>
        <v>9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0</v>
      </c>
      <c r="N10" s="24">
        <f t="shared" si="4"/>
        <v>0</v>
      </c>
      <c r="O10" s="23">
        <v>10</v>
      </c>
      <c r="P10" s="26">
        <f t="shared" si="5"/>
        <v>100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1148</v>
      </c>
      <c r="D12" s="34">
        <f t="shared" si="0"/>
        <v>62.800875273522969</v>
      </c>
      <c r="E12" s="33">
        <f>SUM(E5:E11)</f>
        <v>680</v>
      </c>
      <c r="F12" s="34">
        <f t="shared" si="1"/>
        <v>37.199124726477024</v>
      </c>
      <c r="G12" s="35">
        <f t="shared" si="6"/>
        <v>1828</v>
      </c>
      <c r="H12" s="33">
        <f>SUM(H5:H11)</f>
        <v>205</v>
      </c>
      <c r="I12" s="34">
        <f t="shared" si="2"/>
        <v>56.944444444444443</v>
      </c>
      <c r="J12" s="33">
        <f>SUM(J5:J11)</f>
        <v>155</v>
      </c>
      <c r="K12" s="34">
        <f t="shared" si="3"/>
        <v>43.055555555555557</v>
      </c>
      <c r="L12" s="35">
        <f t="shared" si="7"/>
        <v>360</v>
      </c>
      <c r="M12" s="33">
        <f>SUM(M5:M11)</f>
        <v>1353</v>
      </c>
      <c r="N12" s="34">
        <f t="shared" si="4"/>
        <v>61.83729433272395</v>
      </c>
      <c r="O12" s="33">
        <f>SUM(O5:O11)</f>
        <v>835</v>
      </c>
      <c r="P12" s="36">
        <f t="shared" si="5"/>
        <v>38.16270566727605</v>
      </c>
      <c r="Q12" s="35">
        <f t="shared" si="8"/>
        <v>2188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14.12.2011&amp;RBad Kreuznach</oddHeader>
    <oddFooter>&amp;R&amp;10Tabelle 41.2 mw</oddFooter>
  </headerFooter>
  <legacyDrawing r:id="rId2"/>
  <oleObjects>
    <oleObject progId="Word.Document.8" shapeId="1025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296</v>
      </c>
      <c r="D5" s="24">
        <f t="shared" ref="D5:D12" si="0">IF(C5+E5&lt;&gt;0,100*(C5/(C5+E5)),".")</f>
        <v>57.253384912959383</v>
      </c>
      <c r="E5" s="23">
        <v>221</v>
      </c>
      <c r="F5" s="24">
        <f t="shared" ref="F5:F12" si="1">IF(E5+C5&lt;&gt;0,100*(E5/(E5+C5)),".")</f>
        <v>42.746615087040617</v>
      </c>
      <c r="G5" s="25">
        <f>E5+C5</f>
        <v>517</v>
      </c>
      <c r="H5" s="23">
        <v>75</v>
      </c>
      <c r="I5" s="24">
        <f t="shared" ref="I5:I12" si="2">IF(H5+J5&lt;&gt;0,100*(H5/(H5+J5)),".")</f>
        <v>52.447552447552447</v>
      </c>
      <c r="J5" s="23">
        <v>68</v>
      </c>
      <c r="K5" s="24">
        <f t="shared" ref="K5:K12" si="3">IF(J5+H5&lt;&gt;0,100*(J5/(J5+H5)),".")</f>
        <v>47.552447552447553</v>
      </c>
      <c r="L5" s="25">
        <f>J5+H5</f>
        <v>143</v>
      </c>
      <c r="M5" s="23">
        <v>371</v>
      </c>
      <c r="N5" s="24">
        <f t="shared" ref="N5:N12" si="4">IF(M5+O5&lt;&gt;0,100*(M5/(M5+O5)),".")</f>
        <v>56.212121212121211</v>
      </c>
      <c r="O5" s="23">
        <v>289</v>
      </c>
      <c r="P5" s="26">
        <f t="shared" ref="P5:P12" si="5">IF(O5+M5&lt;&gt;0,100*(O5/(O5+M5)),".")</f>
        <v>43.787878787878789</v>
      </c>
      <c r="Q5" s="25">
        <f>O5+M5</f>
        <v>660</v>
      </c>
    </row>
    <row r="6" spans="1:17" ht="15" customHeight="1">
      <c r="A6" s="21"/>
      <c r="B6" s="22" t="s">
        <v>9</v>
      </c>
      <c r="C6" s="23">
        <v>203</v>
      </c>
      <c r="D6" s="24">
        <f t="shared" si="0"/>
        <v>78.07692307692308</v>
      </c>
      <c r="E6" s="23">
        <v>57</v>
      </c>
      <c r="F6" s="24">
        <f t="shared" si="1"/>
        <v>21.923076923076923</v>
      </c>
      <c r="G6" s="25">
        <f>E6+C6</f>
        <v>260</v>
      </c>
      <c r="H6" s="23">
        <v>53</v>
      </c>
      <c r="I6" s="24">
        <f t="shared" si="2"/>
        <v>75.714285714285708</v>
      </c>
      <c r="J6" s="23">
        <v>17</v>
      </c>
      <c r="K6" s="24">
        <f t="shared" si="3"/>
        <v>24.285714285714285</v>
      </c>
      <c r="L6" s="25">
        <f>J6+H6</f>
        <v>70</v>
      </c>
      <c r="M6" s="23">
        <v>256</v>
      </c>
      <c r="N6" s="24">
        <f t="shared" si="4"/>
        <v>77.575757575757578</v>
      </c>
      <c r="O6" s="23">
        <v>74</v>
      </c>
      <c r="P6" s="26">
        <f t="shared" si="5"/>
        <v>22.424242424242426</v>
      </c>
      <c r="Q6" s="25">
        <f>O6+M6</f>
        <v>330</v>
      </c>
    </row>
    <row r="7" spans="1:17" ht="15" customHeight="1">
      <c r="A7" s="21"/>
      <c r="B7" s="22" t="s">
        <v>10</v>
      </c>
      <c r="C7" s="23">
        <v>10</v>
      </c>
      <c r="D7" s="24">
        <f t="shared" si="0"/>
        <v>35.714285714285715</v>
      </c>
      <c r="E7" s="23">
        <v>18</v>
      </c>
      <c r="F7" s="24">
        <f t="shared" si="1"/>
        <v>64.285714285714292</v>
      </c>
      <c r="G7" s="25">
        <f t="shared" ref="G7:G12" si="6">E7+C7</f>
        <v>28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10</v>
      </c>
      <c r="N7" s="24">
        <f t="shared" si="4"/>
        <v>35.714285714285715</v>
      </c>
      <c r="O7" s="23">
        <v>18</v>
      </c>
      <c r="P7" s="26">
        <f t="shared" si="5"/>
        <v>64.285714285714292</v>
      </c>
      <c r="Q7" s="25">
        <f t="shared" ref="Q7:Q12" si="8">O7+M7</f>
        <v>28</v>
      </c>
    </row>
    <row r="8" spans="1:17" ht="15" customHeight="1">
      <c r="A8" s="21"/>
      <c r="B8" s="22" t="s">
        <v>11</v>
      </c>
      <c r="C8" s="23">
        <v>18</v>
      </c>
      <c r="D8" s="24">
        <f t="shared" si="0"/>
        <v>90</v>
      </c>
      <c r="E8" s="23">
        <v>2</v>
      </c>
      <c r="F8" s="24">
        <f t="shared" si="1"/>
        <v>10</v>
      </c>
      <c r="G8" s="25">
        <f t="shared" si="6"/>
        <v>20</v>
      </c>
      <c r="H8" s="23">
        <v>0</v>
      </c>
      <c r="I8" s="24" t="str">
        <f t="shared" si="2"/>
        <v>.</v>
      </c>
      <c r="J8" s="23">
        <v>0</v>
      </c>
      <c r="K8" s="24" t="str">
        <f t="shared" si="3"/>
        <v>.</v>
      </c>
      <c r="L8" s="25">
        <f t="shared" si="7"/>
        <v>0</v>
      </c>
      <c r="M8" s="23">
        <v>18</v>
      </c>
      <c r="N8" s="24">
        <f t="shared" si="4"/>
        <v>90</v>
      </c>
      <c r="O8" s="23">
        <v>2</v>
      </c>
      <c r="P8" s="26">
        <f t="shared" si="5"/>
        <v>10</v>
      </c>
      <c r="Q8" s="25">
        <f t="shared" si="8"/>
        <v>20</v>
      </c>
    </row>
    <row r="9" spans="1:17" ht="15" customHeight="1">
      <c r="A9" s="21"/>
      <c r="B9" s="22" t="s">
        <v>12</v>
      </c>
      <c r="C9" s="23">
        <v>2</v>
      </c>
      <c r="D9" s="24">
        <f t="shared" si="0"/>
        <v>2.9850746268656714</v>
      </c>
      <c r="E9" s="23">
        <v>65</v>
      </c>
      <c r="F9" s="24">
        <f t="shared" si="1"/>
        <v>97.014925373134332</v>
      </c>
      <c r="G9" s="25">
        <f t="shared" si="6"/>
        <v>67</v>
      </c>
      <c r="H9" s="23">
        <v>0</v>
      </c>
      <c r="I9" s="24" t="str">
        <f t="shared" si="2"/>
        <v>.</v>
      </c>
      <c r="J9" s="23">
        <v>0</v>
      </c>
      <c r="K9" s="24" t="str">
        <f t="shared" si="3"/>
        <v>.</v>
      </c>
      <c r="L9" s="25">
        <f t="shared" si="7"/>
        <v>0</v>
      </c>
      <c r="M9" s="23">
        <v>2</v>
      </c>
      <c r="N9" s="24">
        <f t="shared" si="4"/>
        <v>2.9850746268656714</v>
      </c>
      <c r="O9" s="23">
        <v>65</v>
      </c>
      <c r="P9" s="26">
        <f t="shared" si="5"/>
        <v>97.014925373134332</v>
      </c>
      <c r="Q9" s="25">
        <f t="shared" si="8"/>
        <v>67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5.2631578947368416</v>
      </c>
      <c r="E10" s="23">
        <v>18</v>
      </c>
      <c r="F10" s="24">
        <f t="shared" si="1"/>
        <v>94.73684210526315</v>
      </c>
      <c r="G10" s="25">
        <f t="shared" si="6"/>
        <v>19</v>
      </c>
      <c r="H10" s="23">
        <v>0</v>
      </c>
      <c r="I10" s="24">
        <f t="shared" si="2"/>
        <v>0</v>
      </c>
      <c r="J10" s="23">
        <v>7</v>
      </c>
      <c r="K10" s="24">
        <f t="shared" si="3"/>
        <v>100</v>
      </c>
      <c r="L10" s="25">
        <f t="shared" si="7"/>
        <v>7</v>
      </c>
      <c r="M10" s="23">
        <v>1</v>
      </c>
      <c r="N10" s="24">
        <f t="shared" si="4"/>
        <v>3.8461538461538463</v>
      </c>
      <c r="O10" s="23">
        <v>25</v>
      </c>
      <c r="P10" s="26">
        <f t="shared" si="5"/>
        <v>96.15384615384616</v>
      </c>
      <c r="Q10" s="25">
        <f t="shared" si="8"/>
        <v>26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530</v>
      </c>
      <c r="D12" s="34">
        <f t="shared" si="0"/>
        <v>58.177826564215152</v>
      </c>
      <c r="E12" s="33">
        <f>SUM(E5:E11)</f>
        <v>381</v>
      </c>
      <c r="F12" s="34">
        <f t="shared" si="1"/>
        <v>41.822173435784855</v>
      </c>
      <c r="G12" s="35">
        <f t="shared" si="6"/>
        <v>911</v>
      </c>
      <c r="H12" s="33">
        <f>SUM(H5:H11)</f>
        <v>128</v>
      </c>
      <c r="I12" s="34">
        <f t="shared" si="2"/>
        <v>58.18181818181818</v>
      </c>
      <c r="J12" s="33">
        <f>SUM(J5:J11)</f>
        <v>92</v>
      </c>
      <c r="K12" s="34">
        <f t="shared" si="3"/>
        <v>41.818181818181813</v>
      </c>
      <c r="L12" s="35">
        <f t="shared" si="7"/>
        <v>220</v>
      </c>
      <c r="M12" s="33">
        <f>SUM(M5:M11)</f>
        <v>658</v>
      </c>
      <c r="N12" s="34">
        <f t="shared" si="4"/>
        <v>58.178603006189213</v>
      </c>
      <c r="O12" s="33">
        <f>SUM(O5:O11)</f>
        <v>473</v>
      </c>
      <c r="P12" s="36">
        <f t="shared" si="5"/>
        <v>41.821396993810787</v>
      </c>
      <c r="Q12" s="35">
        <f t="shared" si="8"/>
        <v>1131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14.12.2011&amp;RPirmasens</oddHeader>
    <oddFooter>&amp;R&amp;10Tabelle 41.2 mw</oddFooter>
  </headerFooter>
  <legacyDrawing r:id="rId2"/>
  <oleObjects>
    <oleObject progId="Word.Document.8" shapeId="11265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1057</v>
      </c>
      <c r="D5" s="24">
        <f t="shared" ref="D5:D12" si="0">IF(C5+E5&lt;&gt;0,100*(C5/(C5+E5)),".")</f>
        <v>58.204845814977979</v>
      </c>
      <c r="E5" s="23">
        <v>759</v>
      </c>
      <c r="F5" s="24">
        <f t="shared" ref="F5:F12" si="1">IF(E5+C5&lt;&gt;0,100*(E5/(E5+C5)),".")</f>
        <v>41.795154185022028</v>
      </c>
      <c r="G5" s="25">
        <f>E5+C5</f>
        <v>1816</v>
      </c>
      <c r="H5" s="23">
        <v>128</v>
      </c>
      <c r="I5" s="24">
        <f t="shared" ref="I5:I12" si="2">IF(H5+J5&lt;&gt;0,100*(H5/(H5+J5)),".")</f>
        <v>52.674897119341566</v>
      </c>
      <c r="J5" s="23">
        <v>115</v>
      </c>
      <c r="K5" s="24">
        <f t="shared" ref="K5:K12" si="3">IF(J5+H5&lt;&gt;0,100*(J5/(J5+H5)),".")</f>
        <v>47.325102880658434</v>
      </c>
      <c r="L5" s="25">
        <f>J5+H5</f>
        <v>243</v>
      </c>
      <c r="M5" s="23">
        <v>1185</v>
      </c>
      <c r="N5" s="24">
        <f t="shared" ref="N5:N12" si="4">IF(M5+O5&lt;&gt;0,100*(M5/(M5+O5)),".")</f>
        <v>57.552209810587662</v>
      </c>
      <c r="O5" s="23">
        <v>874</v>
      </c>
      <c r="P5" s="26">
        <f t="shared" ref="P5:P12" si="5">IF(O5+M5&lt;&gt;0,100*(O5/(O5+M5)),".")</f>
        <v>42.447790189412338</v>
      </c>
      <c r="Q5" s="25">
        <f>O5+M5</f>
        <v>2059</v>
      </c>
    </row>
    <row r="6" spans="1:17" ht="15" customHeight="1">
      <c r="A6" s="21"/>
      <c r="B6" s="22" t="s">
        <v>9</v>
      </c>
      <c r="C6" s="23">
        <v>876</v>
      </c>
      <c r="D6" s="24">
        <f t="shared" si="0"/>
        <v>78.918918918918919</v>
      </c>
      <c r="E6" s="23">
        <v>234</v>
      </c>
      <c r="F6" s="24">
        <f t="shared" si="1"/>
        <v>21.081081081081081</v>
      </c>
      <c r="G6" s="25">
        <f>E6+C6</f>
        <v>1110</v>
      </c>
      <c r="H6" s="23">
        <v>270</v>
      </c>
      <c r="I6" s="24">
        <f t="shared" si="2"/>
        <v>81.081081081081081</v>
      </c>
      <c r="J6" s="23">
        <v>63</v>
      </c>
      <c r="K6" s="24">
        <f t="shared" si="3"/>
        <v>18.918918918918919</v>
      </c>
      <c r="L6" s="25">
        <f>J6+H6</f>
        <v>333</v>
      </c>
      <c r="M6" s="23">
        <v>1146</v>
      </c>
      <c r="N6" s="24">
        <f t="shared" si="4"/>
        <v>79.417879417879419</v>
      </c>
      <c r="O6" s="23">
        <v>297</v>
      </c>
      <c r="P6" s="26">
        <f t="shared" si="5"/>
        <v>20.582120582120584</v>
      </c>
      <c r="Q6" s="25">
        <f>O6+M6</f>
        <v>1443</v>
      </c>
    </row>
    <row r="7" spans="1:17" ht="15" customHeight="1">
      <c r="A7" s="21"/>
      <c r="B7" s="22" t="s">
        <v>10</v>
      </c>
      <c r="C7" s="23">
        <v>26</v>
      </c>
      <c r="D7" s="24">
        <f t="shared" si="0"/>
        <v>54.166666666666664</v>
      </c>
      <c r="E7" s="23">
        <v>22</v>
      </c>
      <c r="F7" s="24">
        <f t="shared" si="1"/>
        <v>45.833333333333329</v>
      </c>
      <c r="G7" s="25">
        <f t="shared" ref="G7:G12" si="6">E7+C7</f>
        <v>48</v>
      </c>
      <c r="H7" s="23">
        <v>1</v>
      </c>
      <c r="I7" s="24">
        <f t="shared" si="2"/>
        <v>50</v>
      </c>
      <c r="J7" s="23">
        <v>1</v>
      </c>
      <c r="K7" s="24">
        <f t="shared" si="3"/>
        <v>50</v>
      </c>
      <c r="L7" s="25">
        <f t="shared" ref="L7:L12" si="7">J7+H7</f>
        <v>2</v>
      </c>
      <c r="M7" s="23">
        <v>27</v>
      </c>
      <c r="N7" s="24">
        <f t="shared" si="4"/>
        <v>54</v>
      </c>
      <c r="O7" s="23">
        <v>23</v>
      </c>
      <c r="P7" s="26">
        <f t="shared" si="5"/>
        <v>46</v>
      </c>
      <c r="Q7" s="25">
        <f t="shared" ref="Q7:Q12" si="8">O7+M7</f>
        <v>50</v>
      </c>
    </row>
    <row r="8" spans="1:17" ht="15" customHeight="1">
      <c r="A8" s="21"/>
      <c r="B8" s="22" t="s">
        <v>11</v>
      </c>
      <c r="C8" s="23">
        <v>94</v>
      </c>
      <c r="D8" s="24">
        <f t="shared" si="0"/>
        <v>85.454545454545453</v>
      </c>
      <c r="E8" s="23">
        <v>16</v>
      </c>
      <c r="F8" s="24">
        <f t="shared" si="1"/>
        <v>14.545454545454545</v>
      </c>
      <c r="G8" s="25">
        <f t="shared" si="6"/>
        <v>110</v>
      </c>
      <c r="H8" s="23">
        <v>14</v>
      </c>
      <c r="I8" s="24">
        <f t="shared" si="2"/>
        <v>56.000000000000007</v>
      </c>
      <c r="J8" s="23">
        <v>11</v>
      </c>
      <c r="K8" s="24">
        <f t="shared" si="3"/>
        <v>44</v>
      </c>
      <c r="L8" s="25">
        <f t="shared" si="7"/>
        <v>25</v>
      </c>
      <c r="M8" s="23">
        <v>108</v>
      </c>
      <c r="N8" s="24">
        <f t="shared" si="4"/>
        <v>80</v>
      </c>
      <c r="O8" s="23">
        <v>27</v>
      </c>
      <c r="P8" s="26">
        <f t="shared" si="5"/>
        <v>20</v>
      </c>
      <c r="Q8" s="25">
        <f t="shared" si="8"/>
        <v>135</v>
      </c>
    </row>
    <row r="9" spans="1:17" ht="15" customHeight="1">
      <c r="A9" s="21"/>
      <c r="B9" s="22" t="s">
        <v>12</v>
      </c>
      <c r="C9" s="23">
        <v>19</v>
      </c>
      <c r="D9" s="24">
        <f t="shared" si="0"/>
        <v>6.3973063973063971</v>
      </c>
      <c r="E9" s="23">
        <v>278</v>
      </c>
      <c r="F9" s="24">
        <f t="shared" si="1"/>
        <v>93.602693602693591</v>
      </c>
      <c r="G9" s="25">
        <f t="shared" si="6"/>
        <v>297</v>
      </c>
      <c r="H9" s="23">
        <v>1</v>
      </c>
      <c r="I9" s="24">
        <f t="shared" si="2"/>
        <v>16.666666666666664</v>
      </c>
      <c r="J9" s="23">
        <v>5</v>
      </c>
      <c r="K9" s="24">
        <f t="shared" si="3"/>
        <v>83.333333333333343</v>
      </c>
      <c r="L9" s="25">
        <f t="shared" si="7"/>
        <v>6</v>
      </c>
      <c r="M9" s="23">
        <v>20</v>
      </c>
      <c r="N9" s="24">
        <f t="shared" si="4"/>
        <v>6.6006600660065997</v>
      </c>
      <c r="O9" s="23">
        <v>283</v>
      </c>
      <c r="P9" s="26">
        <f t="shared" si="5"/>
        <v>93.399339933993403</v>
      </c>
      <c r="Q9" s="25">
        <f t="shared" si="8"/>
        <v>303</v>
      </c>
    </row>
    <row r="10" spans="1:17" ht="15" customHeight="1">
      <c r="A10" s="21"/>
      <c r="B10" s="22" t="s">
        <v>13</v>
      </c>
      <c r="C10" s="23">
        <v>5</v>
      </c>
      <c r="D10" s="24">
        <f t="shared" si="0"/>
        <v>11.363636363636363</v>
      </c>
      <c r="E10" s="23">
        <v>39</v>
      </c>
      <c r="F10" s="24">
        <f t="shared" si="1"/>
        <v>88.63636363636364</v>
      </c>
      <c r="G10" s="25">
        <f t="shared" si="6"/>
        <v>44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5</v>
      </c>
      <c r="N10" s="24">
        <f t="shared" si="4"/>
        <v>11.111111111111111</v>
      </c>
      <c r="O10" s="23">
        <v>40</v>
      </c>
      <c r="P10" s="26">
        <f t="shared" si="5"/>
        <v>88.888888888888886</v>
      </c>
      <c r="Q10" s="25">
        <f t="shared" si="8"/>
        <v>45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2077</v>
      </c>
      <c r="D12" s="34">
        <f t="shared" si="0"/>
        <v>60.642335766423358</v>
      </c>
      <c r="E12" s="33">
        <f>SUM(E5:E11)</f>
        <v>1348</v>
      </c>
      <c r="F12" s="34">
        <f t="shared" si="1"/>
        <v>39.357664233576642</v>
      </c>
      <c r="G12" s="35">
        <f t="shared" si="6"/>
        <v>3425</v>
      </c>
      <c r="H12" s="33">
        <f>SUM(H5:H11)</f>
        <v>414</v>
      </c>
      <c r="I12" s="34">
        <f t="shared" si="2"/>
        <v>67.868852459016395</v>
      </c>
      <c r="J12" s="33">
        <f>SUM(J5:J11)</f>
        <v>196</v>
      </c>
      <c r="K12" s="34">
        <f t="shared" si="3"/>
        <v>32.131147540983605</v>
      </c>
      <c r="L12" s="35">
        <f t="shared" si="7"/>
        <v>610</v>
      </c>
      <c r="M12" s="33">
        <f>SUM(M5:M11)</f>
        <v>2491</v>
      </c>
      <c r="N12" s="34">
        <f t="shared" si="4"/>
        <v>61.734820322180916</v>
      </c>
      <c r="O12" s="33">
        <f>SUM(O5:O11)</f>
        <v>1544</v>
      </c>
      <c r="P12" s="36">
        <f t="shared" si="5"/>
        <v>38.265179677819084</v>
      </c>
      <c r="Q12" s="35">
        <f t="shared" si="8"/>
        <v>4035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14.12.2011&amp;RTrier</oddHeader>
    <oddFooter>&amp;R&amp;10Tabelle 41.2 mw</oddFooter>
  </headerFooter>
  <legacyDrawing r:id="rId2"/>
  <oleObjects>
    <oleObject progId="Word.Document.8" shapeId="1228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570</v>
      </c>
      <c r="D5" s="24">
        <f t="shared" ref="D5:D12" si="0">IF(C5+E5&lt;&gt;0,100*(C5/(C5+E5)),".")</f>
        <v>61.621621621621628</v>
      </c>
      <c r="E5" s="23">
        <v>355</v>
      </c>
      <c r="F5" s="24">
        <f t="shared" ref="F5:F12" si="1">IF(E5+C5&lt;&gt;0,100*(E5/(E5+C5)),".")</f>
        <v>38.378378378378379</v>
      </c>
      <c r="G5" s="25">
        <f>E5+C5</f>
        <v>925</v>
      </c>
      <c r="H5" s="23">
        <v>85</v>
      </c>
      <c r="I5" s="24">
        <f t="shared" ref="I5:I12" si="2">IF(H5+J5&lt;&gt;0,100*(H5/(H5+J5)),".")</f>
        <v>40.284360189573462</v>
      </c>
      <c r="J5" s="23">
        <v>126</v>
      </c>
      <c r="K5" s="24">
        <f t="shared" ref="K5:K12" si="3">IF(J5+H5&lt;&gt;0,100*(J5/(J5+H5)),".")</f>
        <v>59.715639810426538</v>
      </c>
      <c r="L5" s="25">
        <f>J5+H5</f>
        <v>211</v>
      </c>
      <c r="M5" s="23">
        <v>655</v>
      </c>
      <c r="N5" s="24">
        <f t="shared" ref="N5:N12" si="4">IF(M5+O5&lt;&gt;0,100*(M5/(M5+O5)),".")</f>
        <v>57.658450704225352</v>
      </c>
      <c r="O5" s="23">
        <v>481</v>
      </c>
      <c r="P5" s="26">
        <f t="shared" ref="P5:P12" si="5">IF(O5+M5&lt;&gt;0,100*(O5/(O5+M5)),".")</f>
        <v>42.341549295774648</v>
      </c>
      <c r="Q5" s="25">
        <f>O5+M5</f>
        <v>1136</v>
      </c>
    </row>
    <row r="6" spans="1:17" ht="15" customHeight="1">
      <c r="A6" s="21"/>
      <c r="B6" s="22" t="s">
        <v>9</v>
      </c>
      <c r="C6" s="23">
        <v>411</v>
      </c>
      <c r="D6" s="24">
        <f t="shared" si="0"/>
        <v>75.27472527472527</v>
      </c>
      <c r="E6" s="23">
        <v>135</v>
      </c>
      <c r="F6" s="24">
        <f t="shared" si="1"/>
        <v>24.725274725274726</v>
      </c>
      <c r="G6" s="25">
        <f>E6+C6</f>
        <v>546</v>
      </c>
      <c r="H6" s="23">
        <v>67</v>
      </c>
      <c r="I6" s="24">
        <f t="shared" si="2"/>
        <v>65.048543689320397</v>
      </c>
      <c r="J6" s="23">
        <v>36</v>
      </c>
      <c r="K6" s="24">
        <f t="shared" si="3"/>
        <v>34.95145631067961</v>
      </c>
      <c r="L6" s="25">
        <f>J6+H6</f>
        <v>103</v>
      </c>
      <c r="M6" s="23">
        <v>478</v>
      </c>
      <c r="N6" s="24">
        <f t="shared" si="4"/>
        <v>73.651771956856706</v>
      </c>
      <c r="O6" s="23">
        <v>171</v>
      </c>
      <c r="P6" s="26">
        <f t="shared" si="5"/>
        <v>26.348228043143294</v>
      </c>
      <c r="Q6" s="25">
        <f>O6+M6</f>
        <v>649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40.425531914893611</v>
      </c>
      <c r="E7" s="23">
        <v>28</v>
      </c>
      <c r="F7" s="24">
        <f t="shared" si="1"/>
        <v>59.574468085106382</v>
      </c>
      <c r="G7" s="25">
        <f t="shared" ref="G7:G12" si="6">E7+C7</f>
        <v>47</v>
      </c>
      <c r="H7" s="23">
        <v>1</v>
      </c>
      <c r="I7" s="24">
        <f t="shared" si="2"/>
        <v>33.333333333333329</v>
      </c>
      <c r="J7" s="23">
        <v>2</v>
      </c>
      <c r="K7" s="24">
        <f t="shared" si="3"/>
        <v>66.666666666666657</v>
      </c>
      <c r="L7" s="25">
        <f t="shared" ref="L7:L12" si="7">J7+H7</f>
        <v>3</v>
      </c>
      <c r="M7" s="23">
        <v>20</v>
      </c>
      <c r="N7" s="24">
        <f t="shared" si="4"/>
        <v>40</v>
      </c>
      <c r="O7" s="23">
        <v>30</v>
      </c>
      <c r="P7" s="26">
        <f t="shared" si="5"/>
        <v>60</v>
      </c>
      <c r="Q7" s="25">
        <f t="shared" ref="Q7:Q12" si="8">O7+M7</f>
        <v>50</v>
      </c>
    </row>
    <row r="8" spans="1:17" ht="15" customHeight="1">
      <c r="A8" s="21"/>
      <c r="B8" s="22" t="s">
        <v>11</v>
      </c>
      <c r="C8" s="23">
        <v>33</v>
      </c>
      <c r="D8" s="24">
        <f t="shared" si="0"/>
        <v>82.5</v>
      </c>
      <c r="E8" s="23">
        <v>7</v>
      </c>
      <c r="F8" s="24">
        <f t="shared" si="1"/>
        <v>17.5</v>
      </c>
      <c r="G8" s="25">
        <f t="shared" si="6"/>
        <v>40</v>
      </c>
      <c r="H8" s="23">
        <v>4</v>
      </c>
      <c r="I8" s="24">
        <f t="shared" si="2"/>
        <v>66.666666666666657</v>
      </c>
      <c r="J8" s="23">
        <v>2</v>
      </c>
      <c r="K8" s="24">
        <f t="shared" si="3"/>
        <v>33.333333333333329</v>
      </c>
      <c r="L8" s="25">
        <f t="shared" si="7"/>
        <v>6</v>
      </c>
      <c r="M8" s="23">
        <v>37</v>
      </c>
      <c r="N8" s="24">
        <f t="shared" si="4"/>
        <v>80.434782608695656</v>
      </c>
      <c r="O8" s="23">
        <v>9</v>
      </c>
      <c r="P8" s="26">
        <f t="shared" si="5"/>
        <v>19.565217391304348</v>
      </c>
      <c r="Q8" s="25">
        <f t="shared" si="8"/>
        <v>46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2.3121387283236992</v>
      </c>
      <c r="E9" s="23">
        <v>169</v>
      </c>
      <c r="F9" s="24">
        <f t="shared" si="1"/>
        <v>97.687861271676297</v>
      </c>
      <c r="G9" s="25">
        <f t="shared" si="6"/>
        <v>173</v>
      </c>
      <c r="H9" s="23">
        <v>0</v>
      </c>
      <c r="I9" s="24">
        <f t="shared" si="2"/>
        <v>0</v>
      </c>
      <c r="J9" s="23">
        <v>3</v>
      </c>
      <c r="K9" s="24">
        <f t="shared" si="3"/>
        <v>100</v>
      </c>
      <c r="L9" s="25">
        <f t="shared" si="7"/>
        <v>3</v>
      </c>
      <c r="M9" s="23">
        <v>4</v>
      </c>
      <c r="N9" s="24">
        <f t="shared" si="4"/>
        <v>2.2727272727272729</v>
      </c>
      <c r="O9" s="23">
        <v>172</v>
      </c>
      <c r="P9" s="26">
        <f t="shared" si="5"/>
        <v>97.727272727272734</v>
      </c>
      <c r="Q9" s="25">
        <f t="shared" si="8"/>
        <v>176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17</v>
      </c>
      <c r="F10" s="24">
        <f t="shared" si="1"/>
        <v>100</v>
      </c>
      <c r="G10" s="25">
        <f t="shared" si="6"/>
        <v>17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0</v>
      </c>
      <c r="N10" s="24">
        <f t="shared" si="4"/>
        <v>0</v>
      </c>
      <c r="O10" s="23">
        <v>19</v>
      </c>
      <c r="P10" s="26">
        <f t="shared" si="5"/>
        <v>100</v>
      </c>
      <c r="Q10" s="25">
        <f t="shared" si="8"/>
        <v>19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1037</v>
      </c>
      <c r="D12" s="34">
        <f t="shared" si="0"/>
        <v>59.324942791762012</v>
      </c>
      <c r="E12" s="33">
        <f>SUM(E5:E11)</f>
        <v>711</v>
      </c>
      <c r="F12" s="34">
        <f t="shared" si="1"/>
        <v>40.675057208237988</v>
      </c>
      <c r="G12" s="35">
        <f t="shared" si="6"/>
        <v>1748</v>
      </c>
      <c r="H12" s="33">
        <f>SUM(H5:H11)</f>
        <v>157</v>
      </c>
      <c r="I12" s="34">
        <f t="shared" si="2"/>
        <v>47.865853658536587</v>
      </c>
      <c r="J12" s="33">
        <f>SUM(J5:J11)</f>
        <v>171</v>
      </c>
      <c r="K12" s="34">
        <f t="shared" si="3"/>
        <v>52.134146341463413</v>
      </c>
      <c r="L12" s="35">
        <f t="shared" si="7"/>
        <v>328</v>
      </c>
      <c r="M12" s="33">
        <f>SUM(M5:M11)</f>
        <v>1194</v>
      </c>
      <c r="N12" s="34">
        <f t="shared" si="4"/>
        <v>57.514450867052027</v>
      </c>
      <c r="O12" s="33">
        <f>SUM(O5:O11)</f>
        <v>882</v>
      </c>
      <c r="P12" s="36">
        <f t="shared" si="5"/>
        <v>42.485549132947973</v>
      </c>
      <c r="Q12" s="35">
        <f t="shared" si="8"/>
        <v>2076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14.12.2011&amp;RKaiserslautern</oddHeader>
    <oddFooter>&amp;R&amp;10Tabelle 41.2 mw</oddFooter>
  </headerFooter>
  <legacyDrawing r:id="rId2"/>
  <oleObjects>
    <oleObject progId="Word.Document.8" shapeId="3073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857</v>
      </c>
      <c r="D5" s="24">
        <f t="shared" ref="D5:D12" si="0">IF(C5+E5&lt;&gt;0,100*(C5/(C5+E5)),".")</f>
        <v>59.804605722260995</v>
      </c>
      <c r="E5" s="23">
        <v>576</v>
      </c>
      <c r="F5" s="24">
        <f t="shared" ref="F5:F12" si="1">IF(E5+C5&lt;&gt;0,100*(E5/(E5+C5)),".")</f>
        <v>40.195394277739013</v>
      </c>
      <c r="G5" s="25">
        <f>E5+C5</f>
        <v>1433</v>
      </c>
      <c r="H5" s="23">
        <v>122</v>
      </c>
      <c r="I5" s="24">
        <f t="shared" ref="I5:I12" si="2">IF(H5+J5&lt;&gt;0,100*(H5/(H5+J5)),".")</f>
        <v>54.954954954954957</v>
      </c>
      <c r="J5" s="23">
        <v>100</v>
      </c>
      <c r="K5" s="24">
        <f t="shared" ref="K5:K12" si="3">IF(J5+H5&lt;&gt;0,100*(J5/(J5+H5)),".")</f>
        <v>45.045045045045043</v>
      </c>
      <c r="L5" s="25">
        <f>J5+H5</f>
        <v>222</v>
      </c>
      <c r="M5" s="23">
        <v>979</v>
      </c>
      <c r="N5" s="24">
        <f t="shared" ref="N5:N12" si="4">IF(M5+O5&lt;&gt;0,100*(M5/(M5+O5)),".")</f>
        <v>59.15407854984894</v>
      </c>
      <c r="O5" s="23">
        <v>676</v>
      </c>
      <c r="P5" s="26">
        <f t="shared" ref="P5:P12" si="5">IF(O5+M5&lt;&gt;0,100*(O5/(O5+M5)),".")</f>
        <v>40.84592145015106</v>
      </c>
      <c r="Q5" s="25">
        <f>O5+M5</f>
        <v>1655</v>
      </c>
    </row>
    <row r="6" spans="1:17" ht="15" customHeight="1">
      <c r="A6" s="21"/>
      <c r="B6" s="22" t="s">
        <v>9</v>
      </c>
      <c r="C6" s="23">
        <v>426</v>
      </c>
      <c r="D6" s="24">
        <f t="shared" si="0"/>
        <v>75.398230088495581</v>
      </c>
      <c r="E6" s="23">
        <v>139</v>
      </c>
      <c r="F6" s="24">
        <f t="shared" si="1"/>
        <v>24.601769911504427</v>
      </c>
      <c r="G6" s="25">
        <f>E6+C6</f>
        <v>565</v>
      </c>
      <c r="H6" s="23">
        <v>98</v>
      </c>
      <c r="I6" s="24">
        <f t="shared" si="2"/>
        <v>67.123287671232873</v>
      </c>
      <c r="J6" s="23">
        <v>48</v>
      </c>
      <c r="K6" s="24">
        <f t="shared" si="3"/>
        <v>32.87671232876712</v>
      </c>
      <c r="L6" s="25">
        <f>J6+H6</f>
        <v>146</v>
      </c>
      <c r="M6" s="23">
        <v>524</v>
      </c>
      <c r="N6" s="24">
        <f t="shared" si="4"/>
        <v>73.699015471167371</v>
      </c>
      <c r="O6" s="23">
        <v>187</v>
      </c>
      <c r="P6" s="26">
        <f t="shared" si="5"/>
        <v>26.300984528832632</v>
      </c>
      <c r="Q6" s="25">
        <f>O6+M6</f>
        <v>711</v>
      </c>
    </row>
    <row r="7" spans="1:17" ht="15" customHeight="1">
      <c r="A7" s="21"/>
      <c r="B7" s="22" t="s">
        <v>10</v>
      </c>
      <c r="C7" s="23">
        <v>26</v>
      </c>
      <c r="D7" s="24">
        <f t="shared" si="0"/>
        <v>32.098765432098766</v>
      </c>
      <c r="E7" s="23">
        <v>55</v>
      </c>
      <c r="F7" s="24">
        <f t="shared" si="1"/>
        <v>67.901234567901241</v>
      </c>
      <c r="G7" s="25">
        <f t="shared" ref="G7:G12" si="6">E7+C7</f>
        <v>81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26</v>
      </c>
      <c r="N7" s="24">
        <f t="shared" si="4"/>
        <v>32.098765432098766</v>
      </c>
      <c r="O7" s="23">
        <v>55</v>
      </c>
      <c r="P7" s="26">
        <f t="shared" si="5"/>
        <v>67.901234567901241</v>
      </c>
      <c r="Q7" s="25">
        <f t="shared" ref="Q7:Q12" si="8">O7+M7</f>
        <v>81</v>
      </c>
    </row>
    <row r="8" spans="1:17" ht="15" customHeight="1">
      <c r="A8" s="21"/>
      <c r="B8" s="22" t="s">
        <v>11</v>
      </c>
      <c r="C8" s="23">
        <v>21</v>
      </c>
      <c r="D8" s="24">
        <f t="shared" si="0"/>
        <v>67.741935483870961</v>
      </c>
      <c r="E8" s="23">
        <v>10</v>
      </c>
      <c r="F8" s="24">
        <f t="shared" si="1"/>
        <v>32.258064516129032</v>
      </c>
      <c r="G8" s="25">
        <f t="shared" si="6"/>
        <v>31</v>
      </c>
      <c r="H8" s="23">
        <v>3</v>
      </c>
      <c r="I8" s="24">
        <f t="shared" si="2"/>
        <v>75</v>
      </c>
      <c r="J8" s="23">
        <v>1</v>
      </c>
      <c r="K8" s="24">
        <f t="shared" si="3"/>
        <v>25</v>
      </c>
      <c r="L8" s="25">
        <f t="shared" si="7"/>
        <v>4</v>
      </c>
      <c r="M8" s="23">
        <v>24</v>
      </c>
      <c r="N8" s="24">
        <f t="shared" si="4"/>
        <v>68.571428571428569</v>
      </c>
      <c r="O8" s="23">
        <v>11</v>
      </c>
      <c r="P8" s="26">
        <f t="shared" si="5"/>
        <v>31.428571428571427</v>
      </c>
      <c r="Q8" s="25">
        <f t="shared" si="8"/>
        <v>35</v>
      </c>
    </row>
    <row r="9" spans="1:17" ht="15" customHeight="1">
      <c r="A9" s="21"/>
      <c r="B9" s="22" t="s">
        <v>12</v>
      </c>
      <c r="C9" s="23">
        <v>10</v>
      </c>
      <c r="D9" s="24">
        <f t="shared" si="0"/>
        <v>4.7393364928909953</v>
      </c>
      <c r="E9" s="23">
        <v>201</v>
      </c>
      <c r="F9" s="24">
        <f t="shared" si="1"/>
        <v>95.260663507109001</v>
      </c>
      <c r="G9" s="25">
        <f t="shared" si="6"/>
        <v>211</v>
      </c>
      <c r="H9" s="23">
        <v>4</v>
      </c>
      <c r="I9" s="24">
        <f t="shared" si="2"/>
        <v>18.181818181818183</v>
      </c>
      <c r="J9" s="23">
        <v>18</v>
      </c>
      <c r="K9" s="24">
        <f t="shared" si="3"/>
        <v>81.818181818181827</v>
      </c>
      <c r="L9" s="25">
        <f t="shared" si="7"/>
        <v>22</v>
      </c>
      <c r="M9" s="23">
        <v>14</v>
      </c>
      <c r="N9" s="24">
        <f t="shared" si="4"/>
        <v>6.0085836909871242</v>
      </c>
      <c r="O9" s="23">
        <v>219</v>
      </c>
      <c r="P9" s="26">
        <f t="shared" si="5"/>
        <v>93.991416309012877</v>
      </c>
      <c r="Q9" s="25">
        <f t="shared" si="8"/>
        <v>233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37</v>
      </c>
      <c r="F10" s="24">
        <f t="shared" si="1"/>
        <v>100</v>
      </c>
      <c r="G10" s="25">
        <f t="shared" si="6"/>
        <v>37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0</v>
      </c>
      <c r="N10" s="24">
        <f t="shared" si="4"/>
        <v>0</v>
      </c>
      <c r="O10" s="23">
        <v>37</v>
      </c>
      <c r="P10" s="26">
        <f t="shared" si="5"/>
        <v>100</v>
      </c>
      <c r="Q10" s="25">
        <f t="shared" si="8"/>
        <v>37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1340</v>
      </c>
      <c r="D12" s="34">
        <f t="shared" si="0"/>
        <v>56.827820186598807</v>
      </c>
      <c r="E12" s="33">
        <f>SUM(E5:E11)</f>
        <v>1018</v>
      </c>
      <c r="F12" s="34">
        <f t="shared" si="1"/>
        <v>43.172179813401186</v>
      </c>
      <c r="G12" s="35">
        <f t="shared" si="6"/>
        <v>2358</v>
      </c>
      <c r="H12" s="33">
        <f>SUM(H5:H11)</f>
        <v>227</v>
      </c>
      <c r="I12" s="34">
        <f t="shared" si="2"/>
        <v>57.614213197969541</v>
      </c>
      <c r="J12" s="33">
        <f>SUM(J5:J11)</f>
        <v>167</v>
      </c>
      <c r="K12" s="34">
        <f t="shared" si="3"/>
        <v>42.385786802030459</v>
      </c>
      <c r="L12" s="35">
        <f t="shared" si="7"/>
        <v>394</v>
      </c>
      <c r="M12" s="33">
        <f>SUM(M5:M11)</f>
        <v>1567</v>
      </c>
      <c r="N12" s="34">
        <f t="shared" si="4"/>
        <v>56.940406976744185</v>
      </c>
      <c r="O12" s="33">
        <f>SUM(O5:O11)</f>
        <v>1185</v>
      </c>
      <c r="P12" s="36">
        <f t="shared" si="5"/>
        <v>43.059593023255815</v>
      </c>
      <c r="Q12" s="35">
        <f t="shared" si="8"/>
        <v>2752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14.12.2011&amp;RKoblenz</oddHeader>
    <oddFooter>&amp;R&amp;10Tabelle 41.2 mw</oddFooter>
  </headerFooter>
  <legacyDrawing r:id="rId2"/>
  <oleObjects>
    <oleObject progId="Word.Document.8" shapeId="4097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1253</v>
      </c>
      <c r="D5" s="24">
        <f t="shared" ref="D5:D12" si="0">IF(C5+E5&lt;&gt;0,100*(C5/(C5+E5)),".")</f>
        <v>64.989626556016603</v>
      </c>
      <c r="E5" s="23">
        <v>675</v>
      </c>
      <c r="F5" s="24">
        <f t="shared" ref="F5:F12" si="1">IF(E5+C5&lt;&gt;0,100*(E5/(E5+C5)),".")</f>
        <v>35.010373443983397</v>
      </c>
      <c r="G5" s="25">
        <f>E5+C5</f>
        <v>1928</v>
      </c>
      <c r="H5" s="23">
        <v>222</v>
      </c>
      <c r="I5" s="24">
        <f t="shared" ref="I5:I12" si="2">IF(H5+J5&lt;&gt;0,100*(H5/(H5+J5)),".")</f>
        <v>53.237410071942449</v>
      </c>
      <c r="J5" s="23">
        <v>195</v>
      </c>
      <c r="K5" s="24">
        <f t="shared" ref="K5:K12" si="3">IF(J5+H5&lt;&gt;0,100*(J5/(J5+H5)),".")</f>
        <v>46.762589928057551</v>
      </c>
      <c r="L5" s="25">
        <f>J5+H5</f>
        <v>417</v>
      </c>
      <c r="M5" s="23">
        <v>1475</v>
      </c>
      <c r="N5" s="24">
        <f t="shared" ref="N5:N12" si="4">IF(M5+O5&lt;&gt;0,100*(M5/(M5+O5)),".")</f>
        <v>62.899786780383792</v>
      </c>
      <c r="O5" s="23">
        <v>870</v>
      </c>
      <c r="P5" s="26">
        <f t="shared" ref="P5:P12" si="5">IF(O5+M5&lt;&gt;0,100*(O5/(O5+M5)),".")</f>
        <v>37.100213219616208</v>
      </c>
      <c r="Q5" s="25">
        <f>O5+M5</f>
        <v>2345</v>
      </c>
    </row>
    <row r="6" spans="1:17" ht="15" customHeight="1">
      <c r="A6" s="21"/>
      <c r="B6" s="22" t="s">
        <v>9</v>
      </c>
      <c r="C6" s="23">
        <v>605</v>
      </c>
      <c r="D6" s="24">
        <f t="shared" si="0"/>
        <v>76.582278481012651</v>
      </c>
      <c r="E6" s="23">
        <v>185</v>
      </c>
      <c r="F6" s="24">
        <f t="shared" si="1"/>
        <v>23.417721518987342</v>
      </c>
      <c r="G6" s="25">
        <f>E6+C6</f>
        <v>790</v>
      </c>
      <c r="H6" s="23">
        <v>108</v>
      </c>
      <c r="I6" s="24">
        <f t="shared" si="2"/>
        <v>69.230769230769226</v>
      </c>
      <c r="J6" s="23">
        <v>48</v>
      </c>
      <c r="K6" s="24">
        <f t="shared" si="3"/>
        <v>30.76923076923077</v>
      </c>
      <c r="L6" s="25">
        <f>J6+H6</f>
        <v>156</v>
      </c>
      <c r="M6" s="23">
        <v>713</v>
      </c>
      <c r="N6" s="24">
        <f t="shared" si="4"/>
        <v>75.369978858350947</v>
      </c>
      <c r="O6" s="23">
        <v>233</v>
      </c>
      <c r="P6" s="26">
        <f t="shared" si="5"/>
        <v>24.630021141649049</v>
      </c>
      <c r="Q6" s="25">
        <f>O6+M6</f>
        <v>946</v>
      </c>
    </row>
    <row r="7" spans="1:17" ht="15" customHeight="1">
      <c r="A7" s="21"/>
      <c r="B7" s="22" t="s">
        <v>10</v>
      </c>
      <c r="C7" s="23">
        <v>34</v>
      </c>
      <c r="D7" s="24">
        <f t="shared" si="0"/>
        <v>40.476190476190474</v>
      </c>
      <c r="E7" s="23">
        <v>50</v>
      </c>
      <c r="F7" s="24">
        <f t="shared" si="1"/>
        <v>59.523809523809526</v>
      </c>
      <c r="G7" s="25">
        <f t="shared" ref="G7:G12" si="6">E7+C7</f>
        <v>84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34</v>
      </c>
      <c r="N7" s="24">
        <f t="shared" si="4"/>
        <v>40.476190476190474</v>
      </c>
      <c r="O7" s="23">
        <v>50</v>
      </c>
      <c r="P7" s="26">
        <f t="shared" si="5"/>
        <v>59.523809523809526</v>
      </c>
      <c r="Q7" s="25">
        <f t="shared" ref="Q7:Q12" si="8">O7+M7</f>
        <v>84</v>
      </c>
    </row>
    <row r="8" spans="1:17" ht="15" customHeight="1">
      <c r="A8" s="21"/>
      <c r="B8" s="22" t="s">
        <v>11</v>
      </c>
      <c r="C8" s="23">
        <v>32</v>
      </c>
      <c r="D8" s="24">
        <f t="shared" si="0"/>
        <v>72.727272727272734</v>
      </c>
      <c r="E8" s="23">
        <v>12</v>
      </c>
      <c r="F8" s="24">
        <f t="shared" si="1"/>
        <v>27.27272727272727</v>
      </c>
      <c r="G8" s="25">
        <f t="shared" si="6"/>
        <v>44</v>
      </c>
      <c r="H8" s="23">
        <v>6</v>
      </c>
      <c r="I8" s="24">
        <f t="shared" si="2"/>
        <v>35.294117647058826</v>
      </c>
      <c r="J8" s="23">
        <v>11</v>
      </c>
      <c r="K8" s="24">
        <f t="shared" si="3"/>
        <v>64.705882352941174</v>
      </c>
      <c r="L8" s="25">
        <f t="shared" si="7"/>
        <v>17</v>
      </c>
      <c r="M8" s="23">
        <v>38</v>
      </c>
      <c r="N8" s="24">
        <f t="shared" si="4"/>
        <v>62.295081967213115</v>
      </c>
      <c r="O8" s="23">
        <v>23</v>
      </c>
      <c r="P8" s="26">
        <f t="shared" si="5"/>
        <v>37.704918032786885</v>
      </c>
      <c r="Q8" s="25">
        <f t="shared" si="8"/>
        <v>61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1.4234875444839856</v>
      </c>
      <c r="E9" s="23">
        <v>277</v>
      </c>
      <c r="F9" s="24">
        <f t="shared" si="1"/>
        <v>98.576512455516024</v>
      </c>
      <c r="G9" s="25">
        <f t="shared" si="6"/>
        <v>281</v>
      </c>
      <c r="H9" s="23">
        <v>2</v>
      </c>
      <c r="I9" s="24">
        <f t="shared" si="2"/>
        <v>22.222222222222221</v>
      </c>
      <c r="J9" s="23">
        <v>7</v>
      </c>
      <c r="K9" s="24">
        <f t="shared" si="3"/>
        <v>77.777777777777786</v>
      </c>
      <c r="L9" s="25">
        <f t="shared" si="7"/>
        <v>9</v>
      </c>
      <c r="M9" s="23">
        <v>6</v>
      </c>
      <c r="N9" s="24">
        <f t="shared" si="4"/>
        <v>2.0689655172413794</v>
      </c>
      <c r="O9" s="23">
        <v>284</v>
      </c>
      <c r="P9" s="26">
        <f t="shared" si="5"/>
        <v>97.931034482758619</v>
      </c>
      <c r="Q9" s="25">
        <f t="shared" si="8"/>
        <v>290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12.5</v>
      </c>
      <c r="E10" s="23">
        <v>21</v>
      </c>
      <c r="F10" s="24">
        <f t="shared" si="1"/>
        <v>87.5</v>
      </c>
      <c r="G10" s="25">
        <f t="shared" si="6"/>
        <v>24</v>
      </c>
      <c r="H10" s="23">
        <v>0</v>
      </c>
      <c r="I10" s="24">
        <f t="shared" si="2"/>
        <v>0</v>
      </c>
      <c r="J10" s="23">
        <v>2</v>
      </c>
      <c r="K10" s="24">
        <f t="shared" si="3"/>
        <v>100</v>
      </c>
      <c r="L10" s="25">
        <f t="shared" si="7"/>
        <v>2</v>
      </c>
      <c r="M10" s="23">
        <v>3</v>
      </c>
      <c r="N10" s="24">
        <f t="shared" si="4"/>
        <v>11.538461538461538</v>
      </c>
      <c r="O10" s="23">
        <v>23</v>
      </c>
      <c r="P10" s="26">
        <f t="shared" si="5"/>
        <v>88.461538461538453</v>
      </c>
      <c r="Q10" s="25">
        <f t="shared" si="8"/>
        <v>26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1931</v>
      </c>
      <c r="D12" s="34">
        <f t="shared" si="0"/>
        <v>61.282132656299595</v>
      </c>
      <c r="E12" s="33">
        <f>SUM(E5:E11)</f>
        <v>1220</v>
      </c>
      <c r="F12" s="34">
        <f t="shared" si="1"/>
        <v>38.717867343700412</v>
      </c>
      <c r="G12" s="35">
        <f t="shared" si="6"/>
        <v>3151</v>
      </c>
      <c r="H12" s="33">
        <f>SUM(H5:H11)</f>
        <v>338</v>
      </c>
      <c r="I12" s="34">
        <f t="shared" si="2"/>
        <v>56.239600665557397</v>
      </c>
      <c r="J12" s="33">
        <f>SUM(J5:J11)</f>
        <v>263</v>
      </c>
      <c r="K12" s="34">
        <f t="shared" si="3"/>
        <v>43.760399334442596</v>
      </c>
      <c r="L12" s="35">
        <f t="shared" si="7"/>
        <v>601</v>
      </c>
      <c r="M12" s="33">
        <f>SUM(M5:M11)</f>
        <v>2269</v>
      </c>
      <c r="N12" s="34">
        <f t="shared" si="4"/>
        <v>60.474413646055439</v>
      </c>
      <c r="O12" s="33">
        <f>SUM(O5:O11)</f>
        <v>1483</v>
      </c>
      <c r="P12" s="36">
        <f t="shared" si="5"/>
        <v>39.525586353944561</v>
      </c>
      <c r="Q12" s="35">
        <f t="shared" si="8"/>
        <v>3752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14.12.2011&amp;RLudwigshafen</oddHeader>
    <oddFooter>&amp;R&amp;10Tabelle 41.2 mw</oddFooter>
  </headerFooter>
  <legacyDrawing r:id="rId2"/>
  <oleObjects>
    <oleObject progId="Word.Document.8" shapeId="5121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1261</v>
      </c>
      <c r="D5" s="24">
        <f t="shared" ref="D5:D12" si="0">IF(C5+E5&lt;&gt;0,100*(C5/(C5+E5)),".")</f>
        <v>57.764544205222165</v>
      </c>
      <c r="E5" s="23">
        <v>922</v>
      </c>
      <c r="F5" s="24">
        <f t="shared" ref="F5:F12" si="1">IF(E5+C5&lt;&gt;0,100*(E5/(E5+C5)),".")</f>
        <v>42.235455794777828</v>
      </c>
      <c r="G5" s="25">
        <f>E5+C5</f>
        <v>2183</v>
      </c>
      <c r="H5" s="23">
        <v>201</v>
      </c>
      <c r="I5" s="24">
        <f t="shared" ref="I5:I12" si="2">IF(H5+J5&lt;&gt;0,100*(H5/(H5+J5)),".")</f>
        <v>54.032258064516128</v>
      </c>
      <c r="J5" s="23">
        <v>171</v>
      </c>
      <c r="K5" s="24">
        <f t="shared" ref="K5:K12" si="3">IF(J5+H5&lt;&gt;0,100*(J5/(J5+H5)),".")</f>
        <v>45.967741935483872</v>
      </c>
      <c r="L5" s="25">
        <f>J5+H5</f>
        <v>372</v>
      </c>
      <c r="M5" s="23">
        <v>1462</v>
      </c>
      <c r="N5" s="24">
        <f t="shared" ref="N5:N12" si="4">IF(M5+O5&lt;&gt;0,100*(M5/(M5+O5)),".")</f>
        <v>57.221135029354208</v>
      </c>
      <c r="O5" s="23">
        <v>1093</v>
      </c>
      <c r="P5" s="26">
        <f t="shared" ref="P5:P12" si="5">IF(O5+M5&lt;&gt;0,100*(O5/(O5+M5)),".")</f>
        <v>42.778864970645792</v>
      </c>
      <c r="Q5" s="25">
        <f>O5+M5</f>
        <v>2555</v>
      </c>
    </row>
    <row r="6" spans="1:17" ht="15" customHeight="1">
      <c r="A6" s="21"/>
      <c r="B6" s="22" t="s">
        <v>9</v>
      </c>
      <c r="C6" s="23">
        <v>721</v>
      </c>
      <c r="D6" s="24">
        <f t="shared" si="0"/>
        <v>74.329896907216494</v>
      </c>
      <c r="E6" s="23">
        <v>249</v>
      </c>
      <c r="F6" s="24">
        <f t="shared" si="1"/>
        <v>25.670103092783503</v>
      </c>
      <c r="G6" s="25">
        <f>E6+C6</f>
        <v>970</v>
      </c>
      <c r="H6" s="23">
        <v>141</v>
      </c>
      <c r="I6" s="24">
        <f t="shared" si="2"/>
        <v>68.446601941747574</v>
      </c>
      <c r="J6" s="23">
        <v>65</v>
      </c>
      <c r="K6" s="24">
        <f t="shared" si="3"/>
        <v>31.55339805825243</v>
      </c>
      <c r="L6" s="25">
        <f>J6+H6</f>
        <v>206</v>
      </c>
      <c r="M6" s="23">
        <v>862</v>
      </c>
      <c r="N6" s="24">
        <f t="shared" si="4"/>
        <v>73.299319727891159</v>
      </c>
      <c r="O6" s="23">
        <v>314</v>
      </c>
      <c r="P6" s="26">
        <f t="shared" si="5"/>
        <v>26.700680272108844</v>
      </c>
      <c r="Q6" s="25">
        <f>O6+M6</f>
        <v>1176</v>
      </c>
    </row>
    <row r="7" spans="1:17" ht="15" customHeight="1">
      <c r="A7" s="21"/>
      <c r="B7" s="22" t="s">
        <v>10</v>
      </c>
      <c r="C7" s="23">
        <v>38</v>
      </c>
      <c r="D7" s="24">
        <f t="shared" si="0"/>
        <v>38</v>
      </c>
      <c r="E7" s="23">
        <v>62</v>
      </c>
      <c r="F7" s="24">
        <f t="shared" si="1"/>
        <v>62</v>
      </c>
      <c r="G7" s="25">
        <f t="shared" ref="G7:G12" si="6">E7+C7</f>
        <v>100</v>
      </c>
      <c r="H7" s="23">
        <v>2</v>
      </c>
      <c r="I7" s="24">
        <f t="shared" si="2"/>
        <v>40</v>
      </c>
      <c r="J7" s="23">
        <v>3</v>
      </c>
      <c r="K7" s="24">
        <f t="shared" si="3"/>
        <v>60</v>
      </c>
      <c r="L7" s="25">
        <f t="shared" ref="L7:L12" si="7">J7+H7</f>
        <v>5</v>
      </c>
      <c r="M7" s="23">
        <v>40</v>
      </c>
      <c r="N7" s="24">
        <f t="shared" si="4"/>
        <v>38.095238095238095</v>
      </c>
      <c r="O7" s="23">
        <v>65</v>
      </c>
      <c r="P7" s="26">
        <f t="shared" si="5"/>
        <v>61.904761904761905</v>
      </c>
      <c r="Q7" s="25">
        <f t="shared" ref="Q7:Q12" si="8">O7+M7</f>
        <v>105</v>
      </c>
    </row>
    <row r="8" spans="1:17" ht="15" customHeight="1">
      <c r="A8" s="21"/>
      <c r="B8" s="22" t="s">
        <v>11</v>
      </c>
      <c r="C8" s="23">
        <v>82</v>
      </c>
      <c r="D8" s="24">
        <f t="shared" si="0"/>
        <v>80.392156862745097</v>
      </c>
      <c r="E8" s="23">
        <v>20</v>
      </c>
      <c r="F8" s="24">
        <f t="shared" si="1"/>
        <v>19.607843137254903</v>
      </c>
      <c r="G8" s="25">
        <f t="shared" si="6"/>
        <v>102</v>
      </c>
      <c r="H8" s="23">
        <v>25</v>
      </c>
      <c r="I8" s="24">
        <f t="shared" si="2"/>
        <v>71.428571428571431</v>
      </c>
      <c r="J8" s="23">
        <v>10</v>
      </c>
      <c r="K8" s="24">
        <f t="shared" si="3"/>
        <v>28.571428571428569</v>
      </c>
      <c r="L8" s="25">
        <f t="shared" si="7"/>
        <v>35</v>
      </c>
      <c r="M8" s="23">
        <v>107</v>
      </c>
      <c r="N8" s="24">
        <f t="shared" si="4"/>
        <v>78.102189781021906</v>
      </c>
      <c r="O8" s="23">
        <v>30</v>
      </c>
      <c r="P8" s="26">
        <f t="shared" si="5"/>
        <v>21.897810218978105</v>
      </c>
      <c r="Q8" s="25">
        <f t="shared" si="8"/>
        <v>137</v>
      </c>
    </row>
    <row r="9" spans="1:17" ht="15" customHeight="1">
      <c r="A9" s="21"/>
      <c r="B9" s="22" t="s">
        <v>12</v>
      </c>
      <c r="C9" s="23">
        <v>24</v>
      </c>
      <c r="D9" s="24">
        <f t="shared" si="0"/>
        <v>6.2992125984251963</v>
      </c>
      <c r="E9" s="23">
        <v>357</v>
      </c>
      <c r="F9" s="24">
        <f t="shared" si="1"/>
        <v>93.7007874015748</v>
      </c>
      <c r="G9" s="25">
        <f t="shared" si="6"/>
        <v>381</v>
      </c>
      <c r="H9" s="23">
        <v>3</v>
      </c>
      <c r="I9" s="24">
        <f t="shared" si="2"/>
        <v>10.714285714285714</v>
      </c>
      <c r="J9" s="23">
        <v>25</v>
      </c>
      <c r="K9" s="24">
        <f t="shared" si="3"/>
        <v>89.285714285714292</v>
      </c>
      <c r="L9" s="25">
        <f t="shared" si="7"/>
        <v>28</v>
      </c>
      <c r="M9" s="23">
        <v>27</v>
      </c>
      <c r="N9" s="24">
        <f t="shared" si="4"/>
        <v>6.6014669926650367</v>
      </c>
      <c r="O9" s="23">
        <v>382</v>
      </c>
      <c r="P9" s="26">
        <f t="shared" si="5"/>
        <v>93.398533007334962</v>
      </c>
      <c r="Q9" s="25">
        <f t="shared" si="8"/>
        <v>409</v>
      </c>
    </row>
    <row r="10" spans="1:17" ht="15" customHeight="1">
      <c r="A10" s="21"/>
      <c r="B10" s="22" t="s">
        <v>13</v>
      </c>
      <c r="C10" s="23">
        <v>2</v>
      </c>
      <c r="D10" s="24">
        <f t="shared" si="0"/>
        <v>7.1428571428571423</v>
      </c>
      <c r="E10" s="23">
        <v>26</v>
      </c>
      <c r="F10" s="24">
        <f t="shared" si="1"/>
        <v>92.857142857142861</v>
      </c>
      <c r="G10" s="25">
        <f t="shared" si="6"/>
        <v>28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2</v>
      </c>
      <c r="N10" s="24">
        <f t="shared" si="4"/>
        <v>6.8965517241379306</v>
      </c>
      <c r="O10" s="23">
        <v>27</v>
      </c>
      <c r="P10" s="26">
        <f t="shared" si="5"/>
        <v>93.103448275862064</v>
      </c>
      <c r="Q10" s="25">
        <f t="shared" si="8"/>
        <v>29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2128</v>
      </c>
      <c r="D12" s="34">
        <f t="shared" si="0"/>
        <v>56.5356004250797</v>
      </c>
      <c r="E12" s="33">
        <f>SUM(E5:E11)</f>
        <v>1636</v>
      </c>
      <c r="F12" s="34">
        <f t="shared" si="1"/>
        <v>43.4643995749203</v>
      </c>
      <c r="G12" s="35">
        <f t="shared" si="6"/>
        <v>3764</v>
      </c>
      <c r="H12" s="33">
        <f>SUM(H5:H11)</f>
        <v>372</v>
      </c>
      <c r="I12" s="34">
        <f t="shared" si="2"/>
        <v>57.496136012364765</v>
      </c>
      <c r="J12" s="33">
        <f>SUM(J5:J11)</f>
        <v>275</v>
      </c>
      <c r="K12" s="34">
        <f t="shared" si="3"/>
        <v>42.503863987635235</v>
      </c>
      <c r="L12" s="35">
        <f t="shared" si="7"/>
        <v>647</v>
      </c>
      <c r="M12" s="33">
        <f>SUM(M5:M11)</f>
        <v>2500</v>
      </c>
      <c r="N12" s="34">
        <f t="shared" si="4"/>
        <v>56.676490591702567</v>
      </c>
      <c r="O12" s="33">
        <f>SUM(O5:O11)</f>
        <v>1911</v>
      </c>
      <c r="P12" s="36">
        <f t="shared" si="5"/>
        <v>43.32350940829744</v>
      </c>
      <c r="Q12" s="35">
        <f t="shared" si="8"/>
        <v>4411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14.12.2011&amp;RMainz</oddHeader>
    <oddFooter>&amp;R&amp;10Tabelle 41.2 mw</oddFooter>
  </headerFooter>
  <legacyDrawing r:id="rId2"/>
  <oleObjects>
    <oleObject progId="Word.Document.8" shapeId="6145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525</v>
      </c>
      <c r="D5" s="24">
        <f t="shared" ref="D5:D12" si="0">IF(C5+E5&lt;&gt;0,100*(C5/(C5+E5)),".")</f>
        <v>65.461346633416468</v>
      </c>
      <c r="E5" s="23">
        <v>277</v>
      </c>
      <c r="F5" s="24">
        <f t="shared" ref="F5:F12" si="1">IF(E5+C5&lt;&gt;0,100*(E5/(E5+C5)),".")</f>
        <v>34.538653366583546</v>
      </c>
      <c r="G5" s="25">
        <f>E5+C5</f>
        <v>802</v>
      </c>
      <c r="H5" s="23">
        <v>73</v>
      </c>
      <c r="I5" s="24">
        <f t="shared" ref="I5:I12" si="2">IF(H5+J5&lt;&gt;0,100*(H5/(H5+J5)),".")</f>
        <v>51.408450704225352</v>
      </c>
      <c r="J5" s="23">
        <v>69</v>
      </c>
      <c r="K5" s="24">
        <f t="shared" ref="K5:K12" si="3">IF(J5+H5&lt;&gt;0,100*(J5/(J5+H5)),".")</f>
        <v>48.591549295774648</v>
      </c>
      <c r="L5" s="25">
        <f>J5+H5</f>
        <v>142</v>
      </c>
      <c r="M5" s="23">
        <v>598</v>
      </c>
      <c r="N5" s="24">
        <f t="shared" ref="N5:N12" si="4">IF(M5+O5&lt;&gt;0,100*(M5/(M5+O5)),".")</f>
        <v>63.347457627118644</v>
      </c>
      <c r="O5" s="23">
        <v>346</v>
      </c>
      <c r="P5" s="26">
        <f t="shared" ref="P5:P12" si="5">IF(O5+M5&lt;&gt;0,100*(O5/(O5+M5)),".")</f>
        <v>36.652542372881356</v>
      </c>
      <c r="Q5" s="25">
        <f>O5+M5</f>
        <v>944</v>
      </c>
    </row>
    <row r="6" spans="1:17" ht="15" customHeight="1">
      <c r="A6" s="21"/>
      <c r="B6" s="22" t="s">
        <v>9</v>
      </c>
      <c r="C6" s="23">
        <v>390</v>
      </c>
      <c r="D6" s="24">
        <f t="shared" si="0"/>
        <v>78.156312625250507</v>
      </c>
      <c r="E6" s="23">
        <v>109</v>
      </c>
      <c r="F6" s="24">
        <f t="shared" si="1"/>
        <v>21.8436873747495</v>
      </c>
      <c r="G6" s="25">
        <f>E6+C6</f>
        <v>499</v>
      </c>
      <c r="H6" s="23">
        <v>121</v>
      </c>
      <c r="I6" s="24">
        <f t="shared" si="2"/>
        <v>79.60526315789474</v>
      </c>
      <c r="J6" s="23">
        <v>31</v>
      </c>
      <c r="K6" s="24">
        <f t="shared" si="3"/>
        <v>20.394736842105264</v>
      </c>
      <c r="L6" s="25">
        <f>J6+H6</f>
        <v>152</v>
      </c>
      <c r="M6" s="23">
        <v>511</v>
      </c>
      <c r="N6" s="24">
        <f t="shared" si="4"/>
        <v>78.494623655913969</v>
      </c>
      <c r="O6" s="23">
        <v>140</v>
      </c>
      <c r="P6" s="26">
        <f t="shared" si="5"/>
        <v>21.50537634408602</v>
      </c>
      <c r="Q6" s="25">
        <f>O6+M6</f>
        <v>651</v>
      </c>
    </row>
    <row r="7" spans="1:17" ht="15" customHeight="1">
      <c r="A7" s="21"/>
      <c r="B7" s="22" t="s">
        <v>10</v>
      </c>
      <c r="C7" s="23">
        <v>16</v>
      </c>
      <c r="D7" s="24">
        <f t="shared" si="0"/>
        <v>43.243243243243242</v>
      </c>
      <c r="E7" s="23">
        <v>21</v>
      </c>
      <c r="F7" s="24">
        <f t="shared" si="1"/>
        <v>56.756756756756758</v>
      </c>
      <c r="G7" s="25">
        <f t="shared" ref="G7:G12" si="6">E7+C7</f>
        <v>37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16</v>
      </c>
      <c r="N7" s="24">
        <f t="shared" si="4"/>
        <v>43.243243243243242</v>
      </c>
      <c r="O7" s="23">
        <v>21</v>
      </c>
      <c r="P7" s="26">
        <f t="shared" si="5"/>
        <v>56.756756756756758</v>
      </c>
      <c r="Q7" s="25">
        <f t="shared" ref="Q7:Q12" si="8">O7+M7</f>
        <v>37</v>
      </c>
    </row>
    <row r="8" spans="1:17" ht="15" customHeight="1">
      <c r="A8" s="21"/>
      <c r="B8" s="22" t="s">
        <v>11</v>
      </c>
      <c r="C8" s="23">
        <v>39</v>
      </c>
      <c r="D8" s="24">
        <f t="shared" si="0"/>
        <v>95.121951219512198</v>
      </c>
      <c r="E8" s="23">
        <v>2</v>
      </c>
      <c r="F8" s="24">
        <f t="shared" si="1"/>
        <v>4.8780487804878048</v>
      </c>
      <c r="G8" s="25">
        <f t="shared" si="6"/>
        <v>41</v>
      </c>
      <c r="H8" s="23">
        <v>10</v>
      </c>
      <c r="I8" s="24">
        <f t="shared" si="2"/>
        <v>76.923076923076934</v>
      </c>
      <c r="J8" s="23">
        <v>3</v>
      </c>
      <c r="K8" s="24">
        <f t="shared" si="3"/>
        <v>23.076923076923077</v>
      </c>
      <c r="L8" s="25">
        <f t="shared" si="7"/>
        <v>13</v>
      </c>
      <c r="M8" s="23">
        <v>49</v>
      </c>
      <c r="N8" s="24">
        <f t="shared" si="4"/>
        <v>90.740740740740748</v>
      </c>
      <c r="O8" s="23">
        <v>5</v>
      </c>
      <c r="P8" s="26">
        <f t="shared" si="5"/>
        <v>9.2592592592592595</v>
      </c>
      <c r="Q8" s="25">
        <f t="shared" si="8"/>
        <v>54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5.0847457627118651</v>
      </c>
      <c r="E9" s="23">
        <v>112</v>
      </c>
      <c r="F9" s="24">
        <f t="shared" si="1"/>
        <v>94.915254237288138</v>
      </c>
      <c r="G9" s="25">
        <f t="shared" si="6"/>
        <v>118</v>
      </c>
      <c r="H9" s="23">
        <v>2</v>
      </c>
      <c r="I9" s="24">
        <f t="shared" si="2"/>
        <v>16.666666666666664</v>
      </c>
      <c r="J9" s="23">
        <v>10</v>
      </c>
      <c r="K9" s="24">
        <f t="shared" si="3"/>
        <v>83.333333333333343</v>
      </c>
      <c r="L9" s="25">
        <f t="shared" si="7"/>
        <v>12</v>
      </c>
      <c r="M9" s="23">
        <v>8</v>
      </c>
      <c r="N9" s="24">
        <f t="shared" si="4"/>
        <v>6.1538461538461542</v>
      </c>
      <c r="O9" s="23">
        <v>122</v>
      </c>
      <c r="P9" s="26">
        <f t="shared" si="5"/>
        <v>93.84615384615384</v>
      </c>
      <c r="Q9" s="25">
        <f t="shared" si="8"/>
        <v>130</v>
      </c>
    </row>
    <row r="10" spans="1:17" ht="15" customHeight="1">
      <c r="A10" s="21"/>
      <c r="B10" s="22" t="s">
        <v>13</v>
      </c>
      <c r="C10" s="23">
        <v>3</v>
      </c>
      <c r="D10" s="24">
        <f t="shared" si="0"/>
        <v>30</v>
      </c>
      <c r="E10" s="23">
        <v>7</v>
      </c>
      <c r="F10" s="24">
        <f t="shared" si="1"/>
        <v>70</v>
      </c>
      <c r="G10" s="25">
        <f t="shared" si="6"/>
        <v>10</v>
      </c>
      <c r="H10" s="23">
        <v>0</v>
      </c>
      <c r="I10" s="24" t="str">
        <f t="shared" si="2"/>
        <v>.</v>
      </c>
      <c r="J10" s="23">
        <v>0</v>
      </c>
      <c r="K10" s="24" t="str">
        <f t="shared" si="3"/>
        <v>.</v>
      </c>
      <c r="L10" s="25">
        <f t="shared" si="7"/>
        <v>0</v>
      </c>
      <c r="M10" s="23">
        <v>3</v>
      </c>
      <c r="N10" s="24">
        <f t="shared" si="4"/>
        <v>30</v>
      </c>
      <c r="O10" s="23">
        <v>7</v>
      </c>
      <c r="P10" s="26">
        <f t="shared" si="5"/>
        <v>70</v>
      </c>
      <c r="Q10" s="25">
        <f t="shared" si="8"/>
        <v>10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979</v>
      </c>
      <c r="D12" s="34">
        <f t="shared" si="0"/>
        <v>64.96350364963503</v>
      </c>
      <c r="E12" s="33">
        <f>SUM(E5:E11)</f>
        <v>528</v>
      </c>
      <c r="F12" s="34">
        <f t="shared" si="1"/>
        <v>35.036496350364963</v>
      </c>
      <c r="G12" s="35">
        <f t="shared" si="6"/>
        <v>1507</v>
      </c>
      <c r="H12" s="33">
        <f>SUM(H5:H11)</f>
        <v>206</v>
      </c>
      <c r="I12" s="34">
        <f t="shared" si="2"/>
        <v>64.576802507836987</v>
      </c>
      <c r="J12" s="33">
        <f>SUM(J5:J11)</f>
        <v>113</v>
      </c>
      <c r="K12" s="34">
        <f t="shared" si="3"/>
        <v>35.423197492163013</v>
      </c>
      <c r="L12" s="35">
        <f t="shared" si="7"/>
        <v>319</v>
      </c>
      <c r="M12" s="33">
        <f>SUM(M5:M11)</f>
        <v>1185</v>
      </c>
      <c r="N12" s="34">
        <f t="shared" si="4"/>
        <v>64.895947426067906</v>
      </c>
      <c r="O12" s="33">
        <f>SUM(O5:O11)</f>
        <v>641</v>
      </c>
      <c r="P12" s="36">
        <f t="shared" si="5"/>
        <v>35.104052573932094</v>
      </c>
      <c r="Q12" s="35">
        <f t="shared" si="8"/>
        <v>1826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14.12.2011&amp;RMayen</oddHeader>
    <oddFooter>&amp;R&amp;10Tabelle 41.2 mw</oddFooter>
  </headerFooter>
  <legacyDrawing r:id="rId2"/>
  <oleObjects>
    <oleObject progId="Word.Document.8" shapeId="7169" r:id="rId3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682</v>
      </c>
      <c r="D5" s="24">
        <f t="shared" ref="D5:D12" si="0">IF(C5+E5&lt;&gt;0,100*(C5/(C5+E5)),".")</f>
        <v>64.218455743879474</v>
      </c>
      <c r="E5" s="23">
        <v>380</v>
      </c>
      <c r="F5" s="24">
        <f t="shared" ref="F5:F12" si="1">IF(E5+C5&lt;&gt;0,100*(E5/(E5+C5)),".")</f>
        <v>35.781544256120526</v>
      </c>
      <c r="G5" s="25">
        <f>E5+C5</f>
        <v>1062</v>
      </c>
      <c r="H5" s="23">
        <v>80</v>
      </c>
      <c r="I5" s="24">
        <f t="shared" ref="I5:I12" si="2">IF(H5+J5&lt;&gt;0,100*(H5/(H5+J5)),".")</f>
        <v>45.977011494252871</v>
      </c>
      <c r="J5" s="23">
        <v>94</v>
      </c>
      <c r="K5" s="24">
        <f t="shared" ref="K5:K12" si="3">IF(J5+H5&lt;&gt;0,100*(J5/(J5+H5)),".")</f>
        <v>54.022988505747129</v>
      </c>
      <c r="L5" s="25">
        <f>J5+H5</f>
        <v>174</v>
      </c>
      <c r="M5" s="23">
        <v>762</v>
      </c>
      <c r="N5" s="24">
        <f t="shared" ref="N5:N12" si="4">IF(M5+O5&lt;&gt;0,100*(M5/(M5+O5)),".")</f>
        <v>61.650485436893199</v>
      </c>
      <c r="O5" s="23">
        <v>474</v>
      </c>
      <c r="P5" s="26">
        <f t="shared" ref="P5:P12" si="5">IF(O5+M5&lt;&gt;0,100*(O5/(O5+M5)),".")</f>
        <v>38.349514563106794</v>
      </c>
      <c r="Q5" s="25">
        <f>O5+M5</f>
        <v>1236</v>
      </c>
    </row>
    <row r="6" spans="1:17" ht="15" customHeight="1">
      <c r="A6" s="21"/>
      <c r="B6" s="22" t="s">
        <v>9</v>
      </c>
      <c r="C6" s="23">
        <v>513</v>
      </c>
      <c r="D6" s="24">
        <f t="shared" si="0"/>
        <v>83.009708737864074</v>
      </c>
      <c r="E6" s="23">
        <v>105</v>
      </c>
      <c r="F6" s="24">
        <f t="shared" si="1"/>
        <v>16.990291262135923</v>
      </c>
      <c r="G6" s="25">
        <f>E6+C6</f>
        <v>618</v>
      </c>
      <c r="H6" s="23">
        <v>121</v>
      </c>
      <c r="I6" s="24">
        <f t="shared" si="2"/>
        <v>65.760869565217391</v>
      </c>
      <c r="J6" s="23">
        <v>63</v>
      </c>
      <c r="K6" s="24">
        <f t="shared" si="3"/>
        <v>34.239130434782609</v>
      </c>
      <c r="L6" s="25">
        <f>J6+H6</f>
        <v>184</v>
      </c>
      <c r="M6" s="23">
        <v>634</v>
      </c>
      <c r="N6" s="24">
        <f t="shared" si="4"/>
        <v>79.052369077306722</v>
      </c>
      <c r="O6" s="23">
        <v>168</v>
      </c>
      <c r="P6" s="26">
        <f t="shared" si="5"/>
        <v>20.947630922693268</v>
      </c>
      <c r="Q6" s="25">
        <f>O6+M6</f>
        <v>802</v>
      </c>
    </row>
    <row r="7" spans="1:17" ht="15" customHeight="1">
      <c r="A7" s="21"/>
      <c r="B7" s="22" t="s">
        <v>10</v>
      </c>
      <c r="C7" s="23">
        <v>19</v>
      </c>
      <c r="D7" s="24">
        <f t="shared" si="0"/>
        <v>57.575757575757578</v>
      </c>
      <c r="E7" s="23">
        <v>14</v>
      </c>
      <c r="F7" s="24">
        <f t="shared" si="1"/>
        <v>42.424242424242422</v>
      </c>
      <c r="G7" s="25">
        <f t="shared" ref="G7:G12" si="6">E7+C7</f>
        <v>33</v>
      </c>
      <c r="H7" s="23">
        <v>0</v>
      </c>
      <c r="I7" s="24" t="str">
        <f t="shared" si="2"/>
        <v>.</v>
      </c>
      <c r="J7" s="23">
        <v>0</v>
      </c>
      <c r="K7" s="24" t="str">
        <f t="shared" si="3"/>
        <v>.</v>
      </c>
      <c r="L7" s="25">
        <f t="shared" ref="L7:L12" si="7">J7+H7</f>
        <v>0</v>
      </c>
      <c r="M7" s="23">
        <v>19</v>
      </c>
      <c r="N7" s="24">
        <f t="shared" si="4"/>
        <v>57.575757575757578</v>
      </c>
      <c r="O7" s="23">
        <v>14</v>
      </c>
      <c r="P7" s="26">
        <f t="shared" si="5"/>
        <v>42.424242424242422</v>
      </c>
      <c r="Q7" s="25">
        <f t="shared" ref="Q7:Q12" si="8">O7+M7</f>
        <v>33</v>
      </c>
    </row>
    <row r="8" spans="1:17" ht="15" customHeight="1">
      <c r="A8" s="21"/>
      <c r="B8" s="22" t="s">
        <v>11</v>
      </c>
      <c r="C8" s="23">
        <v>17</v>
      </c>
      <c r="D8" s="24">
        <f t="shared" si="0"/>
        <v>62.962962962962962</v>
      </c>
      <c r="E8" s="23">
        <v>10</v>
      </c>
      <c r="F8" s="24">
        <f t="shared" si="1"/>
        <v>37.037037037037038</v>
      </c>
      <c r="G8" s="25">
        <f t="shared" si="6"/>
        <v>27</v>
      </c>
      <c r="H8" s="23">
        <v>3</v>
      </c>
      <c r="I8" s="24">
        <f t="shared" si="2"/>
        <v>37.5</v>
      </c>
      <c r="J8" s="23">
        <v>5</v>
      </c>
      <c r="K8" s="24">
        <f t="shared" si="3"/>
        <v>62.5</v>
      </c>
      <c r="L8" s="25">
        <f t="shared" si="7"/>
        <v>8</v>
      </c>
      <c r="M8" s="23">
        <v>20</v>
      </c>
      <c r="N8" s="24">
        <f t="shared" si="4"/>
        <v>57.142857142857139</v>
      </c>
      <c r="O8" s="23">
        <v>15</v>
      </c>
      <c r="P8" s="26">
        <f t="shared" si="5"/>
        <v>42.857142857142854</v>
      </c>
      <c r="Q8" s="25">
        <f t="shared" si="8"/>
        <v>35</v>
      </c>
    </row>
    <row r="9" spans="1:17" ht="15" customHeight="1">
      <c r="A9" s="21"/>
      <c r="B9" s="22" t="s">
        <v>12</v>
      </c>
      <c r="C9" s="23">
        <v>13</v>
      </c>
      <c r="D9" s="24">
        <f t="shared" si="0"/>
        <v>9.3525179856115113</v>
      </c>
      <c r="E9" s="23">
        <v>126</v>
      </c>
      <c r="F9" s="24">
        <f t="shared" si="1"/>
        <v>90.647482014388487</v>
      </c>
      <c r="G9" s="25">
        <f t="shared" si="6"/>
        <v>139</v>
      </c>
      <c r="H9" s="23">
        <v>0</v>
      </c>
      <c r="I9" s="24">
        <f t="shared" si="2"/>
        <v>0</v>
      </c>
      <c r="J9" s="23">
        <v>9</v>
      </c>
      <c r="K9" s="24">
        <f t="shared" si="3"/>
        <v>100</v>
      </c>
      <c r="L9" s="25">
        <f t="shared" si="7"/>
        <v>9</v>
      </c>
      <c r="M9" s="23">
        <v>13</v>
      </c>
      <c r="N9" s="24">
        <f t="shared" si="4"/>
        <v>8.7837837837837842</v>
      </c>
      <c r="O9" s="23">
        <v>135</v>
      </c>
      <c r="P9" s="26">
        <f t="shared" si="5"/>
        <v>91.21621621621621</v>
      </c>
      <c r="Q9" s="25">
        <f t="shared" si="8"/>
        <v>148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15</v>
      </c>
      <c r="F10" s="24">
        <f t="shared" si="1"/>
        <v>100</v>
      </c>
      <c r="G10" s="25">
        <f t="shared" si="6"/>
        <v>15</v>
      </c>
      <c r="H10" s="23">
        <v>0</v>
      </c>
      <c r="I10" s="24">
        <f t="shared" si="2"/>
        <v>0</v>
      </c>
      <c r="J10" s="23">
        <v>3</v>
      </c>
      <c r="K10" s="24">
        <f t="shared" si="3"/>
        <v>100</v>
      </c>
      <c r="L10" s="25">
        <f t="shared" si="7"/>
        <v>3</v>
      </c>
      <c r="M10" s="23">
        <v>0</v>
      </c>
      <c r="N10" s="24">
        <f t="shared" si="4"/>
        <v>0</v>
      </c>
      <c r="O10" s="23">
        <v>18</v>
      </c>
      <c r="P10" s="26">
        <f t="shared" si="5"/>
        <v>100</v>
      </c>
      <c r="Q10" s="25">
        <f t="shared" si="8"/>
        <v>18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1244</v>
      </c>
      <c r="D12" s="34">
        <f t="shared" si="0"/>
        <v>65.681098204857449</v>
      </c>
      <c r="E12" s="33">
        <f>SUM(E5:E11)</f>
        <v>650</v>
      </c>
      <c r="F12" s="34">
        <f t="shared" si="1"/>
        <v>34.318901795142551</v>
      </c>
      <c r="G12" s="35">
        <f t="shared" si="6"/>
        <v>1894</v>
      </c>
      <c r="H12" s="33">
        <f>SUM(H5:H11)</f>
        <v>204</v>
      </c>
      <c r="I12" s="34">
        <f t="shared" si="2"/>
        <v>53.968253968253968</v>
      </c>
      <c r="J12" s="33">
        <f>SUM(J5:J11)</f>
        <v>174</v>
      </c>
      <c r="K12" s="34">
        <f t="shared" si="3"/>
        <v>46.031746031746032</v>
      </c>
      <c r="L12" s="35">
        <f t="shared" si="7"/>
        <v>378</v>
      </c>
      <c r="M12" s="33">
        <f>SUM(M5:M11)</f>
        <v>1448</v>
      </c>
      <c r="N12" s="34">
        <f t="shared" si="4"/>
        <v>63.732394366197184</v>
      </c>
      <c r="O12" s="33">
        <f>SUM(O5:O11)</f>
        <v>824</v>
      </c>
      <c r="P12" s="36">
        <f t="shared" si="5"/>
        <v>36.267605633802816</v>
      </c>
      <c r="Q12" s="35">
        <f t="shared" si="8"/>
        <v>2272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14.12.2011&amp;RMontabaur</oddHeader>
    <oddFooter>&amp;R&amp;10Tabelle 41.2 mw</oddFooter>
  </headerFooter>
  <legacyDrawing r:id="rId2"/>
  <oleObjects>
    <oleObject progId="Word.Document.8" shapeId="8193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579</v>
      </c>
      <c r="D5" s="24">
        <f t="shared" ref="D5:D12" si="0">IF(C5+E5&lt;&gt;0,100*(C5/(C5+E5)),".")</f>
        <v>58.543983822042463</v>
      </c>
      <c r="E5" s="23">
        <v>410</v>
      </c>
      <c r="F5" s="24">
        <f t="shared" ref="F5:F12" si="1">IF(E5+C5&lt;&gt;0,100*(E5/(E5+C5)),".")</f>
        <v>41.456016177957537</v>
      </c>
      <c r="G5" s="25">
        <f>E5+C5</f>
        <v>989</v>
      </c>
      <c r="H5" s="23">
        <v>109</v>
      </c>
      <c r="I5" s="24">
        <f t="shared" ref="I5:I12" si="2">IF(H5+J5&lt;&gt;0,100*(H5/(H5+J5)),".")</f>
        <v>51.415094339622648</v>
      </c>
      <c r="J5" s="23">
        <v>103</v>
      </c>
      <c r="K5" s="24">
        <f t="shared" ref="K5:K12" si="3">IF(J5+H5&lt;&gt;0,100*(J5/(J5+H5)),".")</f>
        <v>48.584905660377359</v>
      </c>
      <c r="L5" s="25">
        <f>J5+H5</f>
        <v>212</v>
      </c>
      <c r="M5" s="23">
        <v>688</v>
      </c>
      <c r="N5" s="24">
        <f t="shared" ref="N5:N12" si="4">IF(M5+O5&lt;&gt;0,100*(M5/(M5+O5)),".")</f>
        <v>57.285595337218986</v>
      </c>
      <c r="O5" s="23">
        <v>513</v>
      </c>
      <c r="P5" s="26">
        <f t="shared" ref="P5:P12" si="5">IF(O5+M5&lt;&gt;0,100*(O5/(O5+M5)),".")</f>
        <v>42.714404662781014</v>
      </c>
      <c r="Q5" s="25">
        <f>O5+M5</f>
        <v>1201</v>
      </c>
    </row>
    <row r="6" spans="1:17" ht="15" customHeight="1">
      <c r="A6" s="21"/>
      <c r="B6" s="22" t="s">
        <v>9</v>
      </c>
      <c r="C6" s="23">
        <v>475</v>
      </c>
      <c r="D6" s="24">
        <f t="shared" si="0"/>
        <v>78.903654485049827</v>
      </c>
      <c r="E6" s="23">
        <v>127</v>
      </c>
      <c r="F6" s="24">
        <f t="shared" si="1"/>
        <v>21.096345514950166</v>
      </c>
      <c r="G6" s="25">
        <f>E6+C6</f>
        <v>602</v>
      </c>
      <c r="H6" s="23">
        <v>110</v>
      </c>
      <c r="I6" s="24">
        <f t="shared" si="2"/>
        <v>80.291970802919707</v>
      </c>
      <c r="J6" s="23">
        <v>27</v>
      </c>
      <c r="K6" s="24">
        <f t="shared" si="3"/>
        <v>19.708029197080293</v>
      </c>
      <c r="L6" s="25">
        <f>J6+H6</f>
        <v>137</v>
      </c>
      <c r="M6" s="23">
        <v>585</v>
      </c>
      <c r="N6" s="24">
        <f t="shared" si="4"/>
        <v>79.16102841677943</v>
      </c>
      <c r="O6" s="23">
        <v>154</v>
      </c>
      <c r="P6" s="26">
        <f t="shared" si="5"/>
        <v>20.83897158322057</v>
      </c>
      <c r="Q6" s="25">
        <f>O6+M6</f>
        <v>739</v>
      </c>
    </row>
    <row r="7" spans="1:17" ht="15" customHeight="1">
      <c r="A7" s="21"/>
      <c r="B7" s="22" t="s">
        <v>10</v>
      </c>
      <c r="C7" s="23">
        <v>17</v>
      </c>
      <c r="D7" s="24">
        <f t="shared" si="0"/>
        <v>47.222222222222221</v>
      </c>
      <c r="E7" s="23">
        <v>19</v>
      </c>
      <c r="F7" s="24">
        <f t="shared" si="1"/>
        <v>52.777777777777779</v>
      </c>
      <c r="G7" s="25">
        <f t="shared" ref="G7:G12" si="6">E7+C7</f>
        <v>36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17</v>
      </c>
      <c r="N7" s="24">
        <f t="shared" si="4"/>
        <v>45.945945945945951</v>
      </c>
      <c r="O7" s="23">
        <v>20</v>
      </c>
      <c r="P7" s="26">
        <f t="shared" si="5"/>
        <v>54.054054054054056</v>
      </c>
      <c r="Q7" s="25">
        <f t="shared" ref="Q7:Q12" si="8">O7+M7</f>
        <v>37</v>
      </c>
    </row>
    <row r="8" spans="1:17" ht="15" customHeight="1">
      <c r="A8" s="21"/>
      <c r="B8" s="22" t="s">
        <v>11</v>
      </c>
      <c r="C8" s="23">
        <v>60</v>
      </c>
      <c r="D8" s="24">
        <f t="shared" si="0"/>
        <v>88.235294117647058</v>
      </c>
      <c r="E8" s="23">
        <v>8</v>
      </c>
      <c r="F8" s="24">
        <f t="shared" si="1"/>
        <v>11.76470588235294</v>
      </c>
      <c r="G8" s="25">
        <f t="shared" si="6"/>
        <v>68</v>
      </c>
      <c r="H8" s="23">
        <v>21</v>
      </c>
      <c r="I8" s="24">
        <f t="shared" si="2"/>
        <v>84</v>
      </c>
      <c r="J8" s="23">
        <v>4</v>
      </c>
      <c r="K8" s="24">
        <f t="shared" si="3"/>
        <v>16</v>
      </c>
      <c r="L8" s="25">
        <f t="shared" si="7"/>
        <v>25</v>
      </c>
      <c r="M8" s="23">
        <v>81</v>
      </c>
      <c r="N8" s="24">
        <f t="shared" si="4"/>
        <v>87.096774193548384</v>
      </c>
      <c r="O8" s="23">
        <v>12</v>
      </c>
      <c r="P8" s="26">
        <f t="shared" si="5"/>
        <v>12.903225806451612</v>
      </c>
      <c r="Q8" s="25">
        <f t="shared" si="8"/>
        <v>93</v>
      </c>
    </row>
    <row r="9" spans="1:17" ht="15" customHeight="1">
      <c r="A9" s="21"/>
      <c r="B9" s="22" t="s">
        <v>12</v>
      </c>
      <c r="C9" s="23">
        <v>6</v>
      </c>
      <c r="D9" s="24">
        <f t="shared" si="0"/>
        <v>4</v>
      </c>
      <c r="E9" s="23">
        <v>144</v>
      </c>
      <c r="F9" s="24">
        <f t="shared" si="1"/>
        <v>96</v>
      </c>
      <c r="G9" s="25">
        <f t="shared" si="6"/>
        <v>150</v>
      </c>
      <c r="H9" s="23">
        <v>1</v>
      </c>
      <c r="I9" s="24">
        <f t="shared" si="2"/>
        <v>20</v>
      </c>
      <c r="J9" s="23">
        <v>4</v>
      </c>
      <c r="K9" s="24">
        <f t="shared" si="3"/>
        <v>80</v>
      </c>
      <c r="L9" s="25">
        <f t="shared" si="7"/>
        <v>5</v>
      </c>
      <c r="M9" s="23">
        <v>7</v>
      </c>
      <c r="N9" s="24">
        <f t="shared" si="4"/>
        <v>4.5161290322580641</v>
      </c>
      <c r="O9" s="23">
        <v>148</v>
      </c>
      <c r="P9" s="26">
        <f t="shared" si="5"/>
        <v>95.483870967741936</v>
      </c>
      <c r="Q9" s="25">
        <f t="shared" si="8"/>
        <v>155</v>
      </c>
    </row>
    <row r="10" spans="1:17" ht="15" customHeight="1">
      <c r="A10" s="21"/>
      <c r="B10" s="22" t="s">
        <v>13</v>
      </c>
      <c r="C10" s="23">
        <v>1</v>
      </c>
      <c r="D10" s="24">
        <f t="shared" si="0"/>
        <v>5.2631578947368416</v>
      </c>
      <c r="E10" s="23">
        <v>18</v>
      </c>
      <c r="F10" s="24">
        <f t="shared" si="1"/>
        <v>94.73684210526315</v>
      </c>
      <c r="G10" s="25">
        <f t="shared" si="6"/>
        <v>19</v>
      </c>
      <c r="H10" s="23">
        <v>0</v>
      </c>
      <c r="I10" s="24">
        <f t="shared" si="2"/>
        <v>0</v>
      </c>
      <c r="J10" s="23">
        <v>1</v>
      </c>
      <c r="K10" s="24">
        <f t="shared" si="3"/>
        <v>100</v>
      </c>
      <c r="L10" s="25">
        <f t="shared" si="7"/>
        <v>1</v>
      </c>
      <c r="M10" s="23">
        <v>1</v>
      </c>
      <c r="N10" s="24">
        <f t="shared" si="4"/>
        <v>5</v>
      </c>
      <c r="O10" s="23">
        <v>19</v>
      </c>
      <c r="P10" s="26">
        <f t="shared" si="5"/>
        <v>95</v>
      </c>
      <c r="Q10" s="25">
        <f t="shared" si="8"/>
        <v>20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1138</v>
      </c>
      <c r="D12" s="34">
        <f t="shared" si="0"/>
        <v>61.05150214592274</v>
      </c>
      <c r="E12" s="33">
        <f>SUM(E5:E11)</f>
        <v>726</v>
      </c>
      <c r="F12" s="34">
        <f t="shared" si="1"/>
        <v>38.948497854077253</v>
      </c>
      <c r="G12" s="35">
        <f t="shared" si="6"/>
        <v>1864</v>
      </c>
      <c r="H12" s="33">
        <f>SUM(H5:H11)</f>
        <v>241</v>
      </c>
      <c r="I12" s="34">
        <f t="shared" si="2"/>
        <v>63.25459317585301</v>
      </c>
      <c r="J12" s="33">
        <f>SUM(J5:J11)</f>
        <v>140</v>
      </c>
      <c r="K12" s="34">
        <f t="shared" si="3"/>
        <v>36.745406824146983</v>
      </c>
      <c r="L12" s="35">
        <f t="shared" si="7"/>
        <v>381</v>
      </c>
      <c r="M12" s="33">
        <f>SUM(M5:M11)</f>
        <v>1379</v>
      </c>
      <c r="N12" s="34">
        <f t="shared" si="4"/>
        <v>61.425389755011139</v>
      </c>
      <c r="O12" s="33">
        <f>SUM(O5:O11)</f>
        <v>866</v>
      </c>
      <c r="P12" s="36">
        <f t="shared" si="5"/>
        <v>38.574610244988868</v>
      </c>
      <c r="Q12" s="35">
        <f t="shared" si="8"/>
        <v>2245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14.12.2011&amp;RLandau</oddHeader>
    <oddFooter>&amp;R&amp;10Tabelle 41.2 mw</oddFooter>
  </headerFooter>
  <legacyDrawing r:id="rId2"/>
  <oleObjects>
    <oleObject progId="Word.Document.8" shapeId="9217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2:Q17"/>
  <sheetViews>
    <sheetView zoomScaleNormal="100" zoomScaleSheetLayoutView="100" workbookViewId="0">
      <selection activeCell="A10" sqref="A10"/>
    </sheetView>
  </sheetViews>
  <sheetFormatPr baseColWidth="10" defaultColWidth="11.5703125" defaultRowHeight="12.75"/>
  <cols>
    <col min="1" max="1" width="1.28515625" style="51" customWidth="1"/>
    <col min="2" max="2" width="26.42578125" style="51" customWidth="1"/>
    <col min="3" max="3" width="8.5703125" style="52" customWidth="1"/>
    <col min="4" max="4" width="6.28515625" style="52" customWidth="1"/>
    <col min="5" max="5" width="8.5703125" style="48" customWidth="1"/>
    <col min="6" max="6" width="6.28515625" style="48" customWidth="1"/>
    <col min="7" max="7" width="8.5703125" style="48" customWidth="1"/>
    <col min="8" max="8" width="8.5703125" style="52" customWidth="1"/>
    <col min="9" max="9" width="6.28515625" style="52" customWidth="1"/>
    <col min="10" max="10" width="8.5703125" style="48" customWidth="1"/>
    <col min="11" max="11" width="6.28515625" style="48" customWidth="1"/>
    <col min="12" max="12" width="8.5703125" style="48" customWidth="1"/>
    <col min="13" max="13" width="8.5703125" style="49" customWidth="1"/>
    <col min="14" max="14" width="6.28515625" style="49" customWidth="1"/>
    <col min="15" max="15" width="8.5703125" style="48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>
      <c r="A5" s="21"/>
      <c r="B5" s="22" t="s">
        <v>8</v>
      </c>
      <c r="C5" s="23">
        <v>723</v>
      </c>
      <c r="D5" s="24">
        <f t="shared" ref="D5:D12" si="0">IF(C5+E5&lt;&gt;0,100*(C5/(C5+E5)),".")</f>
        <v>62.924281984334208</v>
      </c>
      <c r="E5" s="23">
        <v>426</v>
      </c>
      <c r="F5" s="24">
        <f t="shared" ref="F5:F12" si="1">IF(E5+C5&lt;&gt;0,100*(E5/(E5+C5)),".")</f>
        <v>37.075718015665799</v>
      </c>
      <c r="G5" s="25">
        <f>E5+C5</f>
        <v>1149</v>
      </c>
      <c r="H5" s="23">
        <v>95</v>
      </c>
      <c r="I5" s="24">
        <f t="shared" ref="I5:I12" si="2">IF(H5+J5&lt;&gt;0,100*(H5/(H5+J5)),".")</f>
        <v>51.351351351351347</v>
      </c>
      <c r="J5" s="23">
        <v>90</v>
      </c>
      <c r="K5" s="24">
        <f t="shared" ref="K5:K12" si="3">IF(J5+H5&lt;&gt;0,100*(J5/(J5+H5)),".")</f>
        <v>48.648648648648653</v>
      </c>
      <c r="L5" s="25">
        <f>J5+H5</f>
        <v>185</v>
      </c>
      <c r="M5" s="23">
        <v>818</v>
      </c>
      <c r="N5" s="24">
        <f t="shared" ref="N5:N12" si="4">IF(M5+O5&lt;&gt;0,100*(M5/(M5+O5)),".")</f>
        <v>61.319340329835079</v>
      </c>
      <c r="O5" s="23">
        <v>516</v>
      </c>
      <c r="P5" s="26">
        <f t="shared" ref="P5:P12" si="5">IF(O5+M5&lt;&gt;0,100*(O5/(O5+M5)),".")</f>
        <v>38.680659670164921</v>
      </c>
      <c r="Q5" s="25">
        <f>O5+M5</f>
        <v>1334</v>
      </c>
    </row>
    <row r="6" spans="1:17" ht="15" customHeight="1">
      <c r="A6" s="21"/>
      <c r="B6" s="22" t="s">
        <v>9</v>
      </c>
      <c r="C6" s="23">
        <v>450</v>
      </c>
      <c r="D6" s="24">
        <f t="shared" si="0"/>
        <v>78.94736842105263</v>
      </c>
      <c r="E6" s="23">
        <v>120</v>
      </c>
      <c r="F6" s="24">
        <f t="shared" si="1"/>
        <v>21.052631578947366</v>
      </c>
      <c r="G6" s="25">
        <f>E6+C6</f>
        <v>570</v>
      </c>
      <c r="H6" s="23">
        <v>98</v>
      </c>
      <c r="I6" s="24">
        <f t="shared" si="2"/>
        <v>71.014492753623188</v>
      </c>
      <c r="J6" s="23">
        <v>40</v>
      </c>
      <c r="K6" s="24">
        <f t="shared" si="3"/>
        <v>28.985507246376812</v>
      </c>
      <c r="L6" s="25">
        <f>J6+H6</f>
        <v>138</v>
      </c>
      <c r="M6" s="23">
        <v>548</v>
      </c>
      <c r="N6" s="24">
        <f t="shared" si="4"/>
        <v>77.401129943502823</v>
      </c>
      <c r="O6" s="23">
        <v>160</v>
      </c>
      <c r="P6" s="26">
        <f t="shared" si="5"/>
        <v>22.598870056497177</v>
      </c>
      <c r="Q6" s="25">
        <f>O6+M6</f>
        <v>708</v>
      </c>
    </row>
    <row r="7" spans="1:17" ht="15" customHeight="1">
      <c r="A7" s="21"/>
      <c r="B7" s="22" t="s">
        <v>10</v>
      </c>
      <c r="C7" s="23">
        <v>17</v>
      </c>
      <c r="D7" s="24">
        <f t="shared" si="0"/>
        <v>47.222222222222221</v>
      </c>
      <c r="E7" s="23">
        <v>19</v>
      </c>
      <c r="F7" s="24">
        <f t="shared" si="1"/>
        <v>52.777777777777779</v>
      </c>
      <c r="G7" s="25">
        <f t="shared" ref="G7:G12" si="6">E7+C7</f>
        <v>36</v>
      </c>
      <c r="H7" s="23">
        <v>0</v>
      </c>
      <c r="I7" s="24">
        <f t="shared" si="2"/>
        <v>0</v>
      </c>
      <c r="J7" s="23">
        <v>1</v>
      </c>
      <c r="K7" s="24">
        <f t="shared" si="3"/>
        <v>100</v>
      </c>
      <c r="L7" s="25">
        <f t="shared" ref="L7:L12" si="7">J7+H7</f>
        <v>1</v>
      </c>
      <c r="M7" s="23">
        <v>17</v>
      </c>
      <c r="N7" s="24">
        <f t="shared" si="4"/>
        <v>45.945945945945951</v>
      </c>
      <c r="O7" s="23">
        <v>20</v>
      </c>
      <c r="P7" s="26">
        <f t="shared" si="5"/>
        <v>54.054054054054056</v>
      </c>
      <c r="Q7" s="25">
        <f t="shared" ref="Q7:Q12" si="8">O7+M7</f>
        <v>37</v>
      </c>
    </row>
    <row r="8" spans="1:17" ht="15" customHeight="1">
      <c r="A8" s="21"/>
      <c r="B8" s="22" t="s">
        <v>11</v>
      </c>
      <c r="C8" s="23">
        <v>35</v>
      </c>
      <c r="D8" s="24">
        <f t="shared" si="0"/>
        <v>79.545454545454547</v>
      </c>
      <c r="E8" s="23">
        <v>9</v>
      </c>
      <c r="F8" s="24">
        <f t="shared" si="1"/>
        <v>20.454545454545457</v>
      </c>
      <c r="G8" s="25">
        <f t="shared" si="6"/>
        <v>44</v>
      </c>
      <c r="H8" s="23">
        <v>5</v>
      </c>
      <c r="I8" s="24">
        <f t="shared" si="2"/>
        <v>71.428571428571431</v>
      </c>
      <c r="J8" s="23">
        <v>2</v>
      </c>
      <c r="K8" s="24">
        <f t="shared" si="3"/>
        <v>28.571428571428569</v>
      </c>
      <c r="L8" s="25">
        <f t="shared" si="7"/>
        <v>7</v>
      </c>
      <c r="M8" s="23">
        <v>40</v>
      </c>
      <c r="N8" s="24">
        <f t="shared" si="4"/>
        <v>78.431372549019613</v>
      </c>
      <c r="O8" s="23">
        <v>11</v>
      </c>
      <c r="P8" s="26">
        <f t="shared" si="5"/>
        <v>21.568627450980394</v>
      </c>
      <c r="Q8" s="25">
        <f t="shared" si="8"/>
        <v>51</v>
      </c>
    </row>
    <row r="9" spans="1:17" ht="15" customHeight="1">
      <c r="A9" s="21"/>
      <c r="B9" s="22" t="s">
        <v>12</v>
      </c>
      <c r="C9" s="23">
        <v>4</v>
      </c>
      <c r="D9" s="24">
        <f t="shared" si="0"/>
        <v>3.4188034188034191</v>
      </c>
      <c r="E9" s="23">
        <v>113</v>
      </c>
      <c r="F9" s="24">
        <f t="shared" si="1"/>
        <v>96.581196581196579</v>
      </c>
      <c r="G9" s="25">
        <f t="shared" si="6"/>
        <v>117</v>
      </c>
      <c r="H9" s="23">
        <v>0</v>
      </c>
      <c r="I9" s="24">
        <f t="shared" si="2"/>
        <v>0</v>
      </c>
      <c r="J9" s="23">
        <v>5</v>
      </c>
      <c r="K9" s="24">
        <f t="shared" si="3"/>
        <v>100</v>
      </c>
      <c r="L9" s="25">
        <f t="shared" si="7"/>
        <v>5</v>
      </c>
      <c r="M9" s="23">
        <v>4</v>
      </c>
      <c r="N9" s="24">
        <f t="shared" si="4"/>
        <v>3.278688524590164</v>
      </c>
      <c r="O9" s="23">
        <v>118</v>
      </c>
      <c r="P9" s="26">
        <f t="shared" si="5"/>
        <v>96.721311475409834</v>
      </c>
      <c r="Q9" s="25">
        <f t="shared" si="8"/>
        <v>122</v>
      </c>
    </row>
    <row r="10" spans="1:17" ht="15" customHeight="1">
      <c r="A10" s="21"/>
      <c r="B10" s="22" t="s">
        <v>13</v>
      </c>
      <c r="C10" s="23">
        <v>0</v>
      </c>
      <c r="D10" s="24">
        <f t="shared" si="0"/>
        <v>0</v>
      </c>
      <c r="E10" s="23">
        <v>26</v>
      </c>
      <c r="F10" s="24">
        <f t="shared" si="1"/>
        <v>100</v>
      </c>
      <c r="G10" s="25">
        <f t="shared" si="6"/>
        <v>26</v>
      </c>
      <c r="H10" s="23">
        <v>0</v>
      </c>
      <c r="I10" s="24">
        <f t="shared" si="2"/>
        <v>0</v>
      </c>
      <c r="J10" s="23">
        <v>4</v>
      </c>
      <c r="K10" s="24">
        <f t="shared" si="3"/>
        <v>100</v>
      </c>
      <c r="L10" s="25">
        <f t="shared" si="7"/>
        <v>4</v>
      </c>
      <c r="M10" s="23">
        <v>0</v>
      </c>
      <c r="N10" s="24">
        <f t="shared" si="4"/>
        <v>0</v>
      </c>
      <c r="O10" s="23">
        <v>30</v>
      </c>
      <c r="P10" s="26">
        <f t="shared" si="5"/>
        <v>100</v>
      </c>
      <c r="Q10" s="25">
        <f t="shared" si="8"/>
        <v>30</v>
      </c>
    </row>
    <row r="11" spans="1:17" ht="15" customHeight="1">
      <c r="A11" s="21"/>
      <c r="B11" s="27" t="s">
        <v>14</v>
      </c>
      <c r="C11" s="28">
        <v>0</v>
      </c>
      <c r="D11" s="29" t="str">
        <f t="shared" si="0"/>
        <v>.</v>
      </c>
      <c r="E11" s="28">
        <v>0</v>
      </c>
      <c r="F11" s="29" t="str">
        <f t="shared" si="1"/>
        <v>.</v>
      </c>
      <c r="G11" s="25">
        <f t="shared" si="6"/>
        <v>0</v>
      </c>
      <c r="H11" s="28">
        <v>0</v>
      </c>
      <c r="I11" s="29" t="str">
        <f t="shared" si="2"/>
        <v>.</v>
      </c>
      <c r="J11" s="28">
        <v>0</v>
      </c>
      <c r="K11" s="29" t="str">
        <f t="shared" si="3"/>
        <v>.</v>
      </c>
      <c r="L11" s="25">
        <f t="shared" si="7"/>
        <v>0</v>
      </c>
      <c r="M11" s="28">
        <f t="shared" ref="M5:M11" si="9">C11+H11</f>
        <v>0</v>
      </c>
      <c r="N11" s="29" t="str">
        <f t="shared" si="4"/>
        <v>.</v>
      </c>
      <c r="O11" s="28">
        <f t="shared" ref="O5:O11" si="10">E11+J11</f>
        <v>0</v>
      </c>
      <c r="P11" s="30" t="str">
        <f t="shared" si="5"/>
        <v>.</v>
      </c>
      <c r="Q11" s="25">
        <f t="shared" si="8"/>
        <v>0</v>
      </c>
    </row>
    <row r="12" spans="1:17" s="37" customFormat="1" ht="15" customHeight="1">
      <c r="A12" s="31"/>
      <c r="B12" s="32" t="s">
        <v>15</v>
      </c>
      <c r="C12" s="33">
        <f>SUM(C5:C11)</f>
        <v>1229</v>
      </c>
      <c r="D12" s="34">
        <f t="shared" si="0"/>
        <v>63.285272914521109</v>
      </c>
      <c r="E12" s="33">
        <f>SUM(E5:E11)</f>
        <v>713</v>
      </c>
      <c r="F12" s="34">
        <f t="shared" si="1"/>
        <v>36.714727085478884</v>
      </c>
      <c r="G12" s="35">
        <f t="shared" si="6"/>
        <v>1942</v>
      </c>
      <c r="H12" s="33">
        <f>SUM(H5:H11)</f>
        <v>198</v>
      </c>
      <c r="I12" s="34">
        <f t="shared" si="2"/>
        <v>58.235294117647065</v>
      </c>
      <c r="J12" s="33">
        <f>SUM(J5:J11)</f>
        <v>142</v>
      </c>
      <c r="K12" s="34">
        <f t="shared" si="3"/>
        <v>41.764705882352942</v>
      </c>
      <c r="L12" s="35">
        <f t="shared" si="7"/>
        <v>340</v>
      </c>
      <c r="M12" s="33">
        <f>SUM(M5:M11)</f>
        <v>1427</v>
      </c>
      <c r="N12" s="34">
        <f t="shared" si="4"/>
        <v>62.532865907099037</v>
      </c>
      <c r="O12" s="33">
        <f>SUM(O5:O11)</f>
        <v>855</v>
      </c>
      <c r="P12" s="36">
        <f t="shared" si="5"/>
        <v>37.467134092900963</v>
      </c>
      <c r="Q12" s="35">
        <f t="shared" si="8"/>
        <v>2282</v>
      </c>
    </row>
    <row r="13" spans="1:17" s="44" customFormat="1">
      <c r="A13" s="38"/>
      <c r="B13" s="39"/>
      <c r="C13" s="40"/>
      <c r="D13" s="40"/>
      <c r="E13" s="41"/>
      <c r="F13" s="41"/>
      <c r="G13" s="41"/>
      <c r="H13" s="40"/>
      <c r="I13" s="40"/>
      <c r="J13" s="41"/>
      <c r="K13" s="41"/>
      <c r="L13" s="41"/>
      <c r="M13" s="42"/>
      <c r="N13" s="42"/>
      <c r="O13" s="43"/>
      <c r="P13" s="43"/>
    </row>
    <row r="14" spans="1:17" ht="13.9" customHeight="1">
      <c r="A14" s="45"/>
      <c r="B14" s="46"/>
      <c r="C14" s="46"/>
      <c r="D14" s="46"/>
      <c r="E14" s="46"/>
      <c r="F14" s="46"/>
      <c r="G14" s="46"/>
      <c r="H14" s="46"/>
      <c r="I14" s="47"/>
      <c r="O14" s="50"/>
      <c r="P14" s="50"/>
    </row>
    <row r="15" spans="1:17">
      <c r="A15" s="51" t="s">
        <v>16</v>
      </c>
    </row>
    <row r="16" spans="1:17">
      <c r="A16" s="53" t="s">
        <v>18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</row>
    <row r="17" spans="1:1">
      <c r="A17" s="54"/>
    </row>
  </sheetData>
  <mergeCells count="8">
    <mergeCell ref="A14:H14"/>
    <mergeCell ref="A16:O16"/>
    <mergeCell ref="A2:Q2"/>
    <mergeCell ref="A3:A4"/>
    <mergeCell ref="B3:B4"/>
    <mergeCell ref="C3:G3"/>
    <mergeCell ref="H3:L3"/>
    <mergeCell ref="M3:Q3"/>
  </mergeCells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14.12.2011&amp;RNeuwied</oddHeader>
    <oddFooter>&amp;R&amp;10Tabelle 41.2 mw</oddFooter>
  </headerFooter>
  <legacyDrawing r:id="rId2"/>
  <oleObjects>
    <oleObject progId="Word.Document.8" shapeId="10241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11</vt:i4>
      </vt:variant>
    </vt:vector>
  </HeadingPairs>
  <TitlesOfParts>
    <vt:vector size="22" baseType="lpstr">
      <vt:lpstr>Bad Kreuznach</vt:lpstr>
      <vt:lpstr>Kaiserslautern</vt:lpstr>
      <vt:lpstr>Koblenz</vt:lpstr>
      <vt:lpstr>Ludwigshafen</vt:lpstr>
      <vt:lpstr>Mainz</vt:lpstr>
      <vt:lpstr>Mayen</vt:lpstr>
      <vt:lpstr>Montabaur</vt:lpstr>
      <vt:lpstr>Landau</vt:lpstr>
      <vt:lpstr>Neuwied</vt:lpstr>
      <vt:lpstr>Pirmasens</vt:lpstr>
      <vt:lpstr>Trier</vt:lpstr>
      <vt:lpstr>'Bad Kreuznach'!Druckbereich</vt:lpstr>
      <vt:lpstr>Kaiserslautern!Druckbereich</vt:lpstr>
      <vt:lpstr>Koblenz!Druckbereich</vt:lpstr>
      <vt:lpstr>Landau!Druckbereich</vt:lpstr>
      <vt:lpstr>Ludwigshafen!Druckbereich</vt:lpstr>
      <vt:lpstr>Mainz!Druckbereich</vt:lpstr>
      <vt:lpstr>Mayen!Druckbereich</vt:lpstr>
      <vt:lpstr>Montabaur!Druckbereich</vt:lpstr>
      <vt:lpstr>Neuwied!Druckbereich</vt:lpstr>
      <vt:lpstr>Pirmasens!Druckbereich</vt:lpstr>
      <vt:lpstr>Trier!Druckbereich</vt:lpstr>
    </vt:vector>
  </TitlesOfParts>
  <Company>BiBB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</dc:creator>
  <cp:lastModifiedBy>Granath</cp:lastModifiedBy>
  <dcterms:created xsi:type="dcterms:W3CDTF">2012-02-08T10:48:33Z</dcterms:created>
  <dcterms:modified xsi:type="dcterms:W3CDTF">2012-02-08T10:49:26Z</dcterms:modified>
</cp:coreProperties>
</file>