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Bad Oldesloe" sheetId="4" r:id="rId1"/>
    <sheet name="Elmshorn" sheetId="6" r:id="rId2"/>
    <sheet name="Flensburg" sheetId="7" r:id="rId3"/>
    <sheet name="Heide" sheetId="8" r:id="rId4"/>
    <sheet name="Kiel" sheetId="9" r:id="rId5"/>
    <sheet name="Lübeck" sheetId="10" r:id="rId6"/>
    <sheet name="Neumünster" sheetId="11" r:id="rId7"/>
  </sheets>
  <definedNames>
    <definedName name="_xlnm.Print_Area" localSheetId="0">'Bad Oldesloe'!$A$2:$Q$16</definedName>
    <definedName name="_xlnm.Print_Area" localSheetId="1">Elmshorn!$A$2:$Q$16</definedName>
    <definedName name="_xlnm.Print_Area" localSheetId="2">Flensburg!$A$2:$Q$16</definedName>
    <definedName name="_xlnm.Print_Area" localSheetId="3">Heide!$A$2:$Q$16</definedName>
    <definedName name="_xlnm.Print_Area" localSheetId="4">Kiel!$A$2:$Q$16</definedName>
    <definedName name="_xlnm.Print_Area" localSheetId="5">Lübeck!$A$2:$Q$16</definedName>
    <definedName name="_xlnm.Print_Area" localSheetId="6">Neumünster!$A$2:$Q$16</definedName>
  </definedNames>
  <calcPr calcId="125725"/>
</workbook>
</file>

<file path=xl/calcChain.xml><?xml version="1.0" encoding="utf-8"?>
<calcChain xmlns="http://schemas.openxmlformats.org/spreadsheetml/2006/main">
  <c r="J12" i="11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M12"/>
  <c r="L5"/>
  <c r="K5"/>
  <c r="I5"/>
  <c r="G5"/>
  <c r="F5"/>
  <c r="D5"/>
  <c r="J12" i="10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9"/>
  <c r="H12"/>
  <c r="E12"/>
  <c r="C12"/>
  <c r="D12" s="1"/>
  <c r="P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8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7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P5"/>
  <c r="L5"/>
  <c r="K5"/>
  <c r="I5"/>
  <c r="G5"/>
  <c r="F5"/>
  <c r="D5"/>
  <c r="J12" i="6"/>
  <c r="H12"/>
  <c r="E12"/>
  <c r="C12"/>
  <c r="N1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O12"/>
  <c r="L5"/>
  <c r="K5"/>
  <c r="I5"/>
  <c r="G5"/>
  <c r="F5"/>
  <c r="D5"/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O12"/>
  <c r="L9"/>
  <c r="K9"/>
  <c r="I9"/>
  <c r="G9"/>
  <c r="F9"/>
  <c r="D9"/>
  <c r="L8"/>
  <c r="K8"/>
  <c r="I8"/>
  <c r="G8"/>
  <c r="F8"/>
  <c r="D8"/>
  <c r="P7"/>
  <c r="L7"/>
  <c r="K7"/>
  <c r="I7"/>
  <c r="G7"/>
  <c r="F7"/>
  <c r="D7"/>
  <c r="L6"/>
  <c r="K6"/>
  <c r="I6"/>
  <c r="G6"/>
  <c r="F6"/>
  <c r="D6"/>
  <c r="M12"/>
  <c r="L5"/>
  <c r="K5"/>
  <c r="I5"/>
  <c r="G5"/>
  <c r="F5"/>
  <c r="D5"/>
  <c r="P11" i="11" l="1"/>
  <c r="N11"/>
  <c r="Q11"/>
  <c r="N10"/>
  <c r="P10"/>
  <c r="P9"/>
  <c r="N9"/>
  <c r="Q9"/>
  <c r="N8"/>
  <c r="D12"/>
  <c r="P8"/>
  <c r="P7"/>
  <c r="K12"/>
  <c r="N7"/>
  <c r="Q7"/>
  <c r="P6"/>
  <c r="L12"/>
  <c r="N5"/>
  <c r="P5"/>
  <c r="F12"/>
  <c r="Q5"/>
  <c r="Q6"/>
  <c r="Q8"/>
  <c r="Q10"/>
  <c r="G12"/>
  <c r="I12"/>
  <c r="O12"/>
  <c r="P11" i="10"/>
  <c r="N11"/>
  <c r="Q11"/>
  <c r="N10"/>
  <c r="P10"/>
  <c r="P9"/>
  <c r="N9"/>
  <c r="Q9"/>
  <c r="N8"/>
  <c r="P8"/>
  <c r="P7"/>
  <c r="N7"/>
  <c r="Q7"/>
  <c r="N6"/>
  <c r="K12"/>
  <c r="M12"/>
  <c r="P6"/>
  <c r="F12"/>
  <c r="L12"/>
  <c r="I12"/>
  <c r="D12"/>
  <c r="Q5"/>
  <c r="N5"/>
  <c r="P5"/>
  <c r="Q6"/>
  <c r="Q8"/>
  <c r="Q10"/>
  <c r="G12"/>
  <c r="O12"/>
  <c r="N11" i="9"/>
  <c r="Q11"/>
  <c r="N10"/>
  <c r="P10"/>
  <c r="N9"/>
  <c r="Q9"/>
  <c r="N8"/>
  <c r="P8"/>
  <c r="P7"/>
  <c r="N7"/>
  <c r="Q7"/>
  <c r="M12"/>
  <c r="P6"/>
  <c r="K12"/>
  <c r="L12"/>
  <c r="N5"/>
  <c r="P5"/>
  <c r="F12"/>
  <c r="Q5"/>
  <c r="Q6"/>
  <c r="Q8"/>
  <c r="Q10"/>
  <c r="G12"/>
  <c r="I12"/>
  <c r="O12"/>
  <c r="P11" i="8"/>
  <c r="N11"/>
  <c r="Q11"/>
  <c r="N10"/>
  <c r="P10"/>
  <c r="P9"/>
  <c r="M12"/>
  <c r="N9"/>
  <c r="Q9"/>
  <c r="N8"/>
  <c r="P8"/>
  <c r="P7"/>
  <c r="N7"/>
  <c r="Q7"/>
  <c r="K12"/>
  <c r="N6"/>
  <c r="D12"/>
  <c r="P6"/>
  <c r="I12"/>
  <c r="L12"/>
  <c r="N5"/>
  <c r="P5"/>
  <c r="F12"/>
  <c r="Q5"/>
  <c r="Q6"/>
  <c r="Q8"/>
  <c r="Q10"/>
  <c r="G12"/>
  <c r="O12"/>
  <c r="P11" i="7"/>
  <c r="N11"/>
  <c r="Q11"/>
  <c r="N10"/>
  <c r="P10"/>
  <c r="P9"/>
  <c r="N9"/>
  <c r="Q9"/>
  <c r="N8"/>
  <c r="K12"/>
  <c r="P8"/>
  <c r="P7"/>
  <c r="N7"/>
  <c r="Q7"/>
  <c r="N6"/>
  <c r="D12"/>
  <c r="P6"/>
  <c r="I12"/>
  <c r="L12"/>
  <c r="N5"/>
  <c r="F12"/>
  <c r="Q5"/>
  <c r="Q6"/>
  <c r="Q8"/>
  <c r="Q10"/>
  <c r="G12"/>
  <c r="M12"/>
  <c r="O12"/>
  <c r="P11" i="6"/>
  <c r="P10"/>
  <c r="N10"/>
  <c r="Q10"/>
  <c r="P9"/>
  <c r="N8"/>
  <c r="Q8"/>
  <c r="N7"/>
  <c r="I12"/>
  <c r="M12"/>
  <c r="N12" s="1"/>
  <c r="P7"/>
  <c r="F12"/>
  <c r="Q6"/>
  <c r="N6"/>
  <c r="K12"/>
  <c r="D12"/>
  <c r="G12"/>
  <c r="Q12"/>
  <c r="Q5"/>
  <c r="Q7"/>
  <c r="Q9"/>
  <c r="Q11"/>
  <c r="L12"/>
  <c r="N5"/>
  <c r="P5"/>
  <c r="P10" i="4"/>
  <c r="N10"/>
  <c r="Q10"/>
  <c r="N9"/>
  <c r="Q9"/>
  <c r="P8"/>
  <c r="Q8"/>
  <c r="N8"/>
  <c r="N7"/>
  <c r="L12"/>
  <c r="P6"/>
  <c r="Q6"/>
  <c r="N6"/>
  <c r="F12"/>
  <c r="I12"/>
  <c r="N12"/>
  <c r="D12"/>
  <c r="G12"/>
  <c r="P12"/>
  <c r="Q12"/>
  <c r="Q5"/>
  <c r="Q7"/>
  <c r="N5"/>
  <c r="P5"/>
  <c r="P9"/>
  <c r="P11"/>
  <c r="K12"/>
  <c r="P12" i="11" l="1"/>
  <c r="Q12"/>
  <c r="N12"/>
  <c r="N12" i="10"/>
  <c r="P12"/>
  <c r="Q12"/>
  <c r="P12" i="9"/>
  <c r="Q12"/>
  <c r="N12"/>
  <c r="P12" i="8"/>
  <c r="Q12"/>
  <c r="N12"/>
  <c r="N12" i="7"/>
  <c r="P12"/>
  <c r="Q12"/>
  <c r="P12" i="6"/>
</calcChain>
</file>

<file path=xl/sharedStrings.xml><?xml version="1.0" encoding="utf-8"?>
<sst xmlns="http://schemas.openxmlformats.org/spreadsheetml/2006/main" count="210" uniqueCount="25">
  <si>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</si>
  <si>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</si>
  <si>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</si>
  <si>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</si>
  <si>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</si>
  <si>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</si>
  <si>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</si>
  <si>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</si>
  <si>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</si>
  <si>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</si>
  <si>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</si>
  <si>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</si>
  <si>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</si>
  <si>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</si>
  <si>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</si>
  <si>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</si>
  <si>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</si>
  <si>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Bad Oldesloe</t>
  </si>
  <si>
    <t>Quelle: Bundesinstitut für Berufsbildung, Erhebung zum 30. September 2011</t>
  </si>
  <si>
    <t>Neu abgeschlossene Ausbildungsverträge vom 01. Oktober 2010 bis zum 30. September 2011, unterteilt nach Zuständigkeitsbereichen und Geschlecht
 in Elmshorn</t>
  </si>
  <si>
    <t>Neu abgeschlossene Ausbildungsverträge vom 01. Oktober 2010 bis zum 30. September 2011, unterteilt nach Zuständigkeitsbereichen und Geschlecht
 in Flensburg</t>
  </si>
  <si>
    <t>Neu abgeschlossene Ausbildungsverträge vom 01. Oktober 2010 bis zum 30. September 2011, unterteilt nach Zuständigkeitsbereichen und Geschlecht
 in Heide</t>
  </si>
  <si>
    <t>Neu abgeschlossene Ausbildungsverträge vom 01. Oktober 2010 bis zum 30. September 2011, unterteilt nach Zuständigkeitsbereichen und Geschlecht
 in Kiel</t>
  </si>
  <si>
    <t>Neu abgeschlossene Ausbildungsverträge vom 01. Oktober 2010 bis zum 30. September 2011, unterteilt nach Zuständigkeitsbereichen und Geschlecht
 in Lübeck</t>
  </si>
  <si>
    <t>Neu abgeschlossene Ausbildungsverträge vom 01. Oktober 2010 bis zum 30. September 2011, unterteilt nach Zuständigkeitsbereichen und Geschlecht
 in Neumünster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</si>
</sst>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665</v>
      </c>
      <c r="D5" s="24">
        <f t="shared" ref="D5:D12" si="0">IF(C5+E5&lt;&gt;0,100*(C5/(C5+E5)),".")</f>
        <v>58.231173380035031</v>
      </c>
      <c r="E5" s="23">
        <v>477</v>
      </c>
      <c r="F5" s="24">
        <f t="shared" ref="F5:F12" si="1">IF(E5+C5&lt;&gt;0,100*(E5/(E5+C5)),".")</f>
        <v>41.768826619964969</v>
      </c>
      <c r="G5" s="25">
        <f>E5+C5</f>
        <v>1142</v>
      </c>
      <c r="H5" s="23">
        <v>60</v>
      </c>
      <c r="I5" s="24">
        <f t="shared" ref="I5:I12" si="2">IF(H5+J5&lt;&gt;0,100*(H5/(H5+J5)),".")</f>
        <v>57.692307692307686</v>
      </c>
      <c r="J5" s="23">
        <v>44</v>
      </c>
      <c r="K5" s="24">
        <f t="shared" ref="K5:K12" si="3">IF(J5+H5&lt;&gt;0,100*(J5/(J5+H5)),".")</f>
        <v>42.307692307692307</v>
      </c>
      <c r="L5" s="25">
        <f>J5+H5</f>
        <v>104</v>
      </c>
      <c r="M5" s="23">
        <v>725</v>
      </c>
      <c r="N5" s="24">
        <f t="shared" ref="N5:N12" si="4">IF(M5+O5&lt;&gt;0,100*(M5/(M5+O5)),".")</f>
        <v>58.18619582664526</v>
      </c>
      <c r="O5" s="23">
        <v>521</v>
      </c>
      <c r="P5" s="26">
        <f t="shared" ref="P5:P12" si="5">IF(O5+M5&lt;&gt;0,100*(O5/(O5+M5)),".")</f>
        <v>41.813804173354733</v>
      </c>
      <c r="Q5" s="25">
        <f>O5+M5</f>
        <v>1246</v>
      </c>
    </row>
    <row r="6" spans="1:17" ht="15" customHeight="1">
      <c r="A6" s="21"/>
      <c r="B6" s="22" t="s">
        <v>9</v>
      </c>
      <c r="C6" s="23">
        <v>527</v>
      </c>
      <c r="D6" s="24">
        <f t="shared" si="0"/>
        <v>71.896316507503414</v>
      </c>
      <c r="E6" s="23">
        <v>206</v>
      </c>
      <c r="F6" s="24">
        <f t="shared" si="1"/>
        <v>28.103683492496589</v>
      </c>
      <c r="G6" s="25">
        <f>E6+C6</f>
        <v>733</v>
      </c>
      <c r="H6" s="23">
        <v>104</v>
      </c>
      <c r="I6" s="24">
        <f t="shared" si="2"/>
        <v>72.222222222222214</v>
      </c>
      <c r="J6" s="23">
        <v>40</v>
      </c>
      <c r="K6" s="24">
        <f t="shared" si="3"/>
        <v>27.777777777777779</v>
      </c>
      <c r="L6" s="25">
        <f>J6+H6</f>
        <v>144</v>
      </c>
      <c r="M6" s="23">
        <v>631</v>
      </c>
      <c r="N6" s="24">
        <f t="shared" si="4"/>
        <v>71.949828962371726</v>
      </c>
      <c r="O6" s="23">
        <v>246</v>
      </c>
      <c r="P6" s="26">
        <f t="shared" si="5"/>
        <v>28.050171037628282</v>
      </c>
      <c r="Q6" s="25">
        <f>O6+M6</f>
        <v>877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60.975609756097562</v>
      </c>
      <c r="E7" s="23">
        <v>16</v>
      </c>
      <c r="F7" s="24">
        <f t="shared" si="1"/>
        <v>39.024390243902438</v>
      </c>
      <c r="G7" s="25">
        <f t="shared" ref="G7:G12" si="6">E7+C7</f>
        <v>41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25</v>
      </c>
      <c r="N7" s="24">
        <f t="shared" si="4"/>
        <v>60.975609756097562</v>
      </c>
      <c r="O7" s="23">
        <v>16</v>
      </c>
      <c r="P7" s="26">
        <f t="shared" si="5"/>
        <v>39.024390243902438</v>
      </c>
      <c r="Q7" s="25">
        <f t="shared" ref="Q7:Q12" si="8">O7+M7</f>
        <v>41</v>
      </c>
    </row>
    <row r="8" spans="1:17" ht="15" customHeight="1">
      <c r="A8" s="21"/>
      <c r="B8" s="22" t="s">
        <v>11</v>
      </c>
      <c r="C8" s="23">
        <v>47</v>
      </c>
      <c r="D8" s="24">
        <f t="shared" si="0"/>
        <v>75.806451612903231</v>
      </c>
      <c r="E8" s="23">
        <v>15</v>
      </c>
      <c r="F8" s="24">
        <f t="shared" si="1"/>
        <v>24.193548387096776</v>
      </c>
      <c r="G8" s="25">
        <f t="shared" si="6"/>
        <v>62</v>
      </c>
      <c r="H8" s="23">
        <v>14</v>
      </c>
      <c r="I8" s="24">
        <f t="shared" si="2"/>
        <v>56.000000000000007</v>
      </c>
      <c r="J8" s="23">
        <v>11</v>
      </c>
      <c r="K8" s="24">
        <f t="shared" si="3"/>
        <v>44</v>
      </c>
      <c r="L8" s="25">
        <f t="shared" si="7"/>
        <v>25</v>
      </c>
      <c r="M8" s="23">
        <v>61</v>
      </c>
      <c r="N8" s="24">
        <f t="shared" si="4"/>
        <v>70.114942528735639</v>
      </c>
      <c r="O8" s="23">
        <v>26</v>
      </c>
      <c r="P8" s="26">
        <f t="shared" si="5"/>
        <v>29.885057471264371</v>
      </c>
      <c r="Q8" s="25">
        <f t="shared" si="8"/>
        <v>87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6.369426751592357</v>
      </c>
      <c r="E9" s="23">
        <v>147</v>
      </c>
      <c r="F9" s="24">
        <f t="shared" si="1"/>
        <v>93.630573248407643</v>
      </c>
      <c r="G9" s="25">
        <f t="shared" si="6"/>
        <v>157</v>
      </c>
      <c r="H9" s="23">
        <v>2</v>
      </c>
      <c r="I9" s="24">
        <f t="shared" si="2"/>
        <v>14.285714285714285</v>
      </c>
      <c r="J9" s="23">
        <v>12</v>
      </c>
      <c r="K9" s="24">
        <f t="shared" si="3"/>
        <v>85.714285714285708</v>
      </c>
      <c r="L9" s="25">
        <f t="shared" si="7"/>
        <v>14</v>
      </c>
      <c r="M9" s="23">
        <v>12</v>
      </c>
      <c r="N9" s="24">
        <f t="shared" si="4"/>
        <v>7.0175438596491224</v>
      </c>
      <c r="O9" s="23">
        <v>159</v>
      </c>
      <c r="P9" s="26">
        <f t="shared" si="5"/>
        <v>92.982456140350877</v>
      </c>
      <c r="Q9" s="25">
        <f t="shared" si="8"/>
        <v>171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15.384615384615385</v>
      </c>
      <c r="E10" s="23">
        <v>11</v>
      </c>
      <c r="F10" s="24">
        <f t="shared" si="1"/>
        <v>84.615384615384613</v>
      </c>
      <c r="G10" s="25">
        <f t="shared" si="6"/>
        <v>13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15.384615384615385</v>
      </c>
      <c r="O10" s="23">
        <v>11</v>
      </c>
      <c r="P10" s="26">
        <f t="shared" si="5"/>
        <v>84.615384615384613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1276</v>
      </c>
      <c r="D12" s="34">
        <f t="shared" si="0"/>
        <v>59.404096834264429</v>
      </c>
      <c r="E12" s="33">
        <f>SUM(E5:E11)</f>
        <v>872</v>
      </c>
      <c r="F12" s="34">
        <f t="shared" si="1"/>
        <v>40.595903165735571</v>
      </c>
      <c r="G12" s="35">
        <f t="shared" si="6"/>
        <v>2148</v>
      </c>
      <c r="H12" s="33">
        <f>SUM(H5:H11)</f>
        <v>180</v>
      </c>
      <c r="I12" s="34">
        <f t="shared" si="2"/>
        <v>62.717770034843198</v>
      </c>
      <c r="J12" s="33">
        <f>SUM(J5:J11)</f>
        <v>107</v>
      </c>
      <c r="K12" s="34">
        <f t="shared" si="3"/>
        <v>37.282229965156795</v>
      </c>
      <c r="L12" s="35">
        <f t="shared" si="7"/>
        <v>287</v>
      </c>
      <c r="M12" s="33">
        <f>SUM(M5:M11)</f>
        <v>1456</v>
      </c>
      <c r="N12" s="34">
        <f t="shared" si="4"/>
        <v>59.794661190965094</v>
      </c>
      <c r="O12" s="33">
        <f>SUM(O5:O11)</f>
        <v>979</v>
      </c>
      <c r="P12" s="36">
        <f t="shared" si="5"/>
        <v>40.205338809034906</v>
      </c>
      <c r="Q12" s="35">
        <f t="shared" si="8"/>
        <v>2435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14.12.2011&amp;RBad Oldesloe</oddHeader>
    <oddFooter>&amp;R&amp;10Tabelle 41.2 mw</oddFoot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1000</v>
      </c>
      <c r="D5" s="24">
        <f t="shared" ref="D5:D12" si="0">IF(C5+E5&lt;&gt;0,100*(C5/(C5+E5)),".")</f>
        <v>58.651026392961882</v>
      </c>
      <c r="E5" s="23">
        <v>705</v>
      </c>
      <c r="F5" s="24">
        <f t="shared" ref="F5:F12" si="1">IF(E5+C5&lt;&gt;0,100*(E5/(E5+C5)),".")</f>
        <v>41.348973607038126</v>
      </c>
      <c r="G5" s="25">
        <f>E5+C5</f>
        <v>1705</v>
      </c>
      <c r="H5" s="23">
        <v>80</v>
      </c>
      <c r="I5" s="24">
        <f t="shared" ref="I5:I12" si="2">IF(H5+J5&lt;&gt;0,100*(H5/(H5+J5)),".")</f>
        <v>46.24277456647399</v>
      </c>
      <c r="J5" s="23">
        <v>93</v>
      </c>
      <c r="K5" s="24">
        <f t="shared" ref="K5:K12" si="3">IF(J5+H5&lt;&gt;0,100*(J5/(J5+H5)),".")</f>
        <v>53.75722543352601</v>
      </c>
      <c r="L5" s="25">
        <f>J5+H5</f>
        <v>173</v>
      </c>
      <c r="M5" s="23">
        <v>1080</v>
      </c>
      <c r="N5" s="24">
        <f t="shared" ref="N5:N12" si="4">IF(M5+O5&lt;&gt;0,100*(M5/(M5+O5)),".")</f>
        <v>57.507987220447291</v>
      </c>
      <c r="O5" s="23">
        <v>798</v>
      </c>
      <c r="P5" s="26">
        <f t="shared" ref="P5:P12" si="5">IF(O5+M5&lt;&gt;0,100*(O5/(O5+M5)),".")</f>
        <v>42.492012779552716</v>
      </c>
      <c r="Q5" s="25">
        <f>O5+M5</f>
        <v>1878</v>
      </c>
    </row>
    <row r="6" spans="1:17" ht="15" customHeight="1">
      <c r="A6" s="21"/>
      <c r="B6" s="22" t="s">
        <v>9</v>
      </c>
      <c r="C6" s="23">
        <v>723</v>
      </c>
      <c r="D6" s="24">
        <f t="shared" si="0"/>
        <v>78.331527627302279</v>
      </c>
      <c r="E6" s="23">
        <v>200</v>
      </c>
      <c r="F6" s="24">
        <f t="shared" si="1"/>
        <v>21.668472372697725</v>
      </c>
      <c r="G6" s="25">
        <f>E6+C6</f>
        <v>923</v>
      </c>
      <c r="H6" s="23">
        <v>111</v>
      </c>
      <c r="I6" s="24">
        <f t="shared" si="2"/>
        <v>69.811320754716974</v>
      </c>
      <c r="J6" s="23">
        <v>48</v>
      </c>
      <c r="K6" s="24">
        <f t="shared" si="3"/>
        <v>30.188679245283019</v>
      </c>
      <c r="L6" s="25">
        <f>J6+H6</f>
        <v>159</v>
      </c>
      <c r="M6" s="23">
        <v>834</v>
      </c>
      <c r="N6" s="24">
        <f t="shared" si="4"/>
        <v>77.079482439926068</v>
      </c>
      <c r="O6" s="23">
        <v>248</v>
      </c>
      <c r="P6" s="26">
        <f t="shared" si="5"/>
        <v>22.920517560073936</v>
      </c>
      <c r="Q6" s="25">
        <f>O6+M6</f>
        <v>1082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37.804878048780488</v>
      </c>
      <c r="E7" s="23">
        <v>51</v>
      </c>
      <c r="F7" s="24">
        <f t="shared" si="1"/>
        <v>62.195121951219512</v>
      </c>
      <c r="G7" s="25">
        <f t="shared" ref="G7:G12" si="6">E7+C7</f>
        <v>82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31</v>
      </c>
      <c r="N7" s="24">
        <f t="shared" si="4"/>
        <v>37.804878048780488</v>
      </c>
      <c r="O7" s="23">
        <v>51</v>
      </c>
      <c r="P7" s="26">
        <f t="shared" si="5"/>
        <v>62.195121951219512</v>
      </c>
      <c r="Q7" s="25">
        <f t="shared" ref="Q7:Q12" si="8">O7+M7</f>
        <v>82</v>
      </c>
    </row>
    <row r="8" spans="1:17" ht="15" customHeight="1">
      <c r="A8" s="21"/>
      <c r="B8" s="22" t="s">
        <v>11</v>
      </c>
      <c r="C8" s="23">
        <v>88</v>
      </c>
      <c r="D8" s="24">
        <f t="shared" si="0"/>
        <v>75.213675213675216</v>
      </c>
      <c r="E8" s="23">
        <v>29</v>
      </c>
      <c r="F8" s="24">
        <f t="shared" si="1"/>
        <v>24.786324786324787</v>
      </c>
      <c r="G8" s="25">
        <f t="shared" si="6"/>
        <v>117</v>
      </c>
      <c r="H8" s="23">
        <v>13</v>
      </c>
      <c r="I8" s="24">
        <f t="shared" si="2"/>
        <v>56.521739130434781</v>
      </c>
      <c r="J8" s="23">
        <v>10</v>
      </c>
      <c r="K8" s="24">
        <f t="shared" si="3"/>
        <v>43.478260869565219</v>
      </c>
      <c r="L8" s="25">
        <f t="shared" si="7"/>
        <v>23</v>
      </c>
      <c r="M8" s="23">
        <v>101</v>
      </c>
      <c r="N8" s="24">
        <f t="shared" si="4"/>
        <v>72.142857142857139</v>
      </c>
      <c r="O8" s="23">
        <v>39</v>
      </c>
      <c r="P8" s="26">
        <f t="shared" si="5"/>
        <v>27.857142857142858</v>
      </c>
      <c r="Q8" s="25">
        <f t="shared" si="8"/>
        <v>140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4.980842911877394</v>
      </c>
      <c r="E9" s="23">
        <v>248</v>
      </c>
      <c r="F9" s="24">
        <f t="shared" si="1"/>
        <v>95.019157088122611</v>
      </c>
      <c r="G9" s="25">
        <f t="shared" si="6"/>
        <v>261</v>
      </c>
      <c r="H9" s="23">
        <v>5</v>
      </c>
      <c r="I9" s="24">
        <f t="shared" si="2"/>
        <v>21.739130434782609</v>
      </c>
      <c r="J9" s="23">
        <v>18</v>
      </c>
      <c r="K9" s="24">
        <f t="shared" si="3"/>
        <v>78.260869565217391</v>
      </c>
      <c r="L9" s="25">
        <f t="shared" si="7"/>
        <v>23</v>
      </c>
      <c r="M9" s="23">
        <v>18</v>
      </c>
      <c r="N9" s="24">
        <f t="shared" si="4"/>
        <v>6.3380281690140841</v>
      </c>
      <c r="O9" s="23">
        <v>266</v>
      </c>
      <c r="P9" s="26">
        <f t="shared" si="5"/>
        <v>93.661971830985919</v>
      </c>
      <c r="Q9" s="25">
        <f t="shared" si="8"/>
        <v>284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13</v>
      </c>
      <c r="F10" s="24">
        <f t="shared" si="1"/>
        <v>100</v>
      </c>
      <c r="G10" s="25">
        <f t="shared" si="6"/>
        <v>13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13</v>
      </c>
      <c r="P10" s="26">
        <f t="shared" si="5"/>
        <v>100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10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10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10</v>
      </c>
    </row>
    <row r="12" spans="1:17" s="37" customFormat="1" ht="15" customHeight="1">
      <c r="A12" s="31"/>
      <c r="B12" s="32" t="s">
        <v>15</v>
      </c>
      <c r="C12" s="33">
        <f>SUM(C5:C11)</f>
        <v>1865</v>
      </c>
      <c r="D12" s="34">
        <f t="shared" si="0"/>
        <v>59.94856959177114</v>
      </c>
      <c r="E12" s="33">
        <f>SUM(E5:E11)</f>
        <v>1246</v>
      </c>
      <c r="F12" s="34">
        <f t="shared" si="1"/>
        <v>40.051430408228867</v>
      </c>
      <c r="G12" s="35">
        <f t="shared" si="6"/>
        <v>3111</v>
      </c>
      <c r="H12" s="33">
        <f>SUM(H5:H11)</f>
        <v>209</v>
      </c>
      <c r="I12" s="34">
        <f t="shared" si="2"/>
        <v>55.291005291005291</v>
      </c>
      <c r="J12" s="33">
        <f>SUM(J5:J11)</f>
        <v>169</v>
      </c>
      <c r="K12" s="34">
        <f t="shared" si="3"/>
        <v>44.708994708994709</v>
      </c>
      <c r="L12" s="35">
        <f t="shared" si="7"/>
        <v>378</v>
      </c>
      <c r="M12" s="33">
        <f>SUM(M5:M11)</f>
        <v>2074</v>
      </c>
      <c r="N12" s="34">
        <f t="shared" si="4"/>
        <v>59.443966752651193</v>
      </c>
      <c r="O12" s="33">
        <f>SUM(O5:O11)</f>
        <v>1415</v>
      </c>
      <c r="P12" s="36">
        <f t="shared" si="5"/>
        <v>40.556033247348807</v>
      </c>
      <c r="Q12" s="35">
        <f t="shared" si="8"/>
        <v>3489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14.12.2011&amp;RElmshorn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923</v>
      </c>
      <c r="D5" s="24">
        <f t="shared" ref="D5:D12" si="0">IF(C5+E5&lt;&gt;0,100*(C5/(C5+E5)),".")</f>
        <v>56.487148102815176</v>
      </c>
      <c r="E5" s="23">
        <v>711</v>
      </c>
      <c r="F5" s="24">
        <f t="shared" ref="F5:F12" si="1">IF(E5+C5&lt;&gt;0,100*(E5/(E5+C5)),".")</f>
        <v>43.512851897184824</v>
      </c>
      <c r="G5" s="25">
        <f>E5+C5</f>
        <v>1634</v>
      </c>
      <c r="H5" s="23">
        <v>115</v>
      </c>
      <c r="I5" s="24">
        <f t="shared" ref="I5:I12" si="2">IF(H5+J5&lt;&gt;0,100*(H5/(H5+J5)),".")</f>
        <v>54.761904761904766</v>
      </c>
      <c r="J5" s="23">
        <v>95</v>
      </c>
      <c r="K5" s="24">
        <f t="shared" ref="K5:K12" si="3">IF(J5+H5&lt;&gt;0,100*(J5/(J5+H5)),".")</f>
        <v>45.238095238095241</v>
      </c>
      <c r="L5" s="25">
        <f>J5+H5</f>
        <v>210</v>
      </c>
      <c r="M5" s="23">
        <v>1038</v>
      </c>
      <c r="N5" s="24">
        <f t="shared" ref="N5:N12" si="4">IF(M5+O5&lt;&gt;0,100*(M5/(M5+O5)),".")</f>
        <v>56.290672451193061</v>
      </c>
      <c r="O5" s="23">
        <v>806</v>
      </c>
      <c r="P5" s="26">
        <f t="shared" ref="P5:P12" si="5">IF(O5+M5&lt;&gt;0,100*(O5/(O5+M5)),".")</f>
        <v>43.709327548806939</v>
      </c>
      <c r="Q5" s="25">
        <f>O5+M5</f>
        <v>1844</v>
      </c>
    </row>
    <row r="6" spans="1:17" ht="15" customHeight="1">
      <c r="A6" s="21"/>
      <c r="B6" s="22" t="s">
        <v>9</v>
      </c>
      <c r="C6" s="23">
        <v>774</v>
      </c>
      <c r="D6" s="24">
        <f t="shared" si="0"/>
        <v>74.066985645933016</v>
      </c>
      <c r="E6" s="23">
        <v>271</v>
      </c>
      <c r="F6" s="24">
        <f t="shared" si="1"/>
        <v>25.933014354066984</v>
      </c>
      <c r="G6" s="25">
        <f>E6+C6</f>
        <v>1045</v>
      </c>
      <c r="H6" s="23">
        <v>212</v>
      </c>
      <c r="I6" s="24">
        <f t="shared" si="2"/>
        <v>82.170542635658919</v>
      </c>
      <c r="J6" s="23">
        <v>46</v>
      </c>
      <c r="K6" s="24">
        <f t="shared" si="3"/>
        <v>17.829457364341085</v>
      </c>
      <c r="L6" s="25">
        <f>J6+H6</f>
        <v>258</v>
      </c>
      <c r="M6" s="23">
        <v>986</v>
      </c>
      <c r="N6" s="24">
        <f t="shared" si="4"/>
        <v>75.671527244819643</v>
      </c>
      <c r="O6" s="23">
        <v>317</v>
      </c>
      <c r="P6" s="26">
        <f t="shared" si="5"/>
        <v>24.328472755180353</v>
      </c>
      <c r="Q6" s="25">
        <f>O6+M6</f>
        <v>1303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42.68292682926829</v>
      </c>
      <c r="E7" s="23">
        <v>47</v>
      </c>
      <c r="F7" s="24">
        <f t="shared" si="1"/>
        <v>57.317073170731703</v>
      </c>
      <c r="G7" s="25">
        <f t="shared" ref="G7:G12" si="6">E7+C7</f>
        <v>82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35</v>
      </c>
      <c r="N7" s="24">
        <f t="shared" si="4"/>
        <v>42.68292682926829</v>
      </c>
      <c r="O7" s="23">
        <v>47</v>
      </c>
      <c r="P7" s="26">
        <f t="shared" si="5"/>
        <v>57.317073170731703</v>
      </c>
      <c r="Q7" s="25">
        <f t="shared" ref="Q7:Q12" si="8">O7+M7</f>
        <v>82</v>
      </c>
    </row>
    <row r="8" spans="1:17" ht="15" customHeight="1">
      <c r="A8" s="21"/>
      <c r="B8" s="22" t="s">
        <v>11</v>
      </c>
      <c r="C8" s="23">
        <v>99</v>
      </c>
      <c r="D8" s="24">
        <f t="shared" si="0"/>
        <v>75</v>
      </c>
      <c r="E8" s="23">
        <v>33</v>
      </c>
      <c r="F8" s="24">
        <f t="shared" si="1"/>
        <v>25</v>
      </c>
      <c r="G8" s="25">
        <f t="shared" si="6"/>
        <v>132</v>
      </c>
      <c r="H8" s="23">
        <v>21</v>
      </c>
      <c r="I8" s="24">
        <f t="shared" si="2"/>
        <v>67.741935483870961</v>
      </c>
      <c r="J8" s="23">
        <v>10</v>
      </c>
      <c r="K8" s="24">
        <f t="shared" si="3"/>
        <v>32.258064516129032</v>
      </c>
      <c r="L8" s="25">
        <f t="shared" si="7"/>
        <v>31</v>
      </c>
      <c r="M8" s="23">
        <v>120</v>
      </c>
      <c r="N8" s="24">
        <f t="shared" si="4"/>
        <v>73.619631901840492</v>
      </c>
      <c r="O8" s="23">
        <v>43</v>
      </c>
      <c r="P8" s="26">
        <f t="shared" si="5"/>
        <v>26.380368098159508</v>
      </c>
      <c r="Q8" s="25">
        <f t="shared" si="8"/>
        <v>163</v>
      </c>
    </row>
    <row r="9" spans="1:17" ht="15" customHeight="1">
      <c r="A9" s="21"/>
      <c r="B9" s="22" t="s">
        <v>12</v>
      </c>
      <c r="C9" s="23">
        <v>26</v>
      </c>
      <c r="D9" s="24">
        <f t="shared" si="0"/>
        <v>8.934707903780069</v>
      </c>
      <c r="E9" s="23">
        <v>265</v>
      </c>
      <c r="F9" s="24">
        <f t="shared" si="1"/>
        <v>91.065292096219935</v>
      </c>
      <c r="G9" s="25">
        <f t="shared" si="6"/>
        <v>291</v>
      </c>
      <c r="H9" s="23">
        <v>3</v>
      </c>
      <c r="I9" s="24">
        <f t="shared" si="2"/>
        <v>15</v>
      </c>
      <c r="J9" s="23">
        <v>17</v>
      </c>
      <c r="K9" s="24">
        <f t="shared" si="3"/>
        <v>85</v>
      </c>
      <c r="L9" s="25">
        <f t="shared" si="7"/>
        <v>20</v>
      </c>
      <c r="M9" s="23">
        <v>29</v>
      </c>
      <c r="N9" s="24">
        <f t="shared" si="4"/>
        <v>9.32475884244373</v>
      </c>
      <c r="O9" s="23">
        <v>282</v>
      </c>
      <c r="P9" s="26">
        <f t="shared" si="5"/>
        <v>90.675241157556272</v>
      </c>
      <c r="Q9" s="25">
        <f t="shared" si="8"/>
        <v>311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10.714285714285714</v>
      </c>
      <c r="E10" s="23">
        <v>25</v>
      </c>
      <c r="F10" s="24">
        <f t="shared" si="1"/>
        <v>89.285714285714292</v>
      </c>
      <c r="G10" s="25">
        <f t="shared" si="6"/>
        <v>28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3</v>
      </c>
      <c r="N10" s="24">
        <f t="shared" si="4"/>
        <v>10.714285714285714</v>
      </c>
      <c r="O10" s="23">
        <v>25</v>
      </c>
      <c r="P10" s="26">
        <f t="shared" si="5"/>
        <v>89.285714285714292</v>
      </c>
      <c r="Q10" s="25">
        <f t="shared" si="8"/>
        <v>28</v>
      </c>
    </row>
    <row r="11" spans="1:17" ht="15" customHeight="1">
      <c r="A11" s="21"/>
      <c r="B11" s="27" t="s">
        <v>14</v>
      </c>
      <c r="C11" s="28">
        <v>3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3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3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3</v>
      </c>
    </row>
    <row r="12" spans="1:17" s="37" customFormat="1" ht="15" customHeight="1">
      <c r="A12" s="31"/>
      <c r="B12" s="32" t="s">
        <v>15</v>
      </c>
      <c r="C12" s="33">
        <f>SUM(C5:C11)</f>
        <v>1863</v>
      </c>
      <c r="D12" s="34">
        <f t="shared" si="0"/>
        <v>57.947122861586308</v>
      </c>
      <c r="E12" s="33">
        <f>SUM(E5:E11)</f>
        <v>1352</v>
      </c>
      <c r="F12" s="34">
        <f t="shared" si="1"/>
        <v>42.052877138413685</v>
      </c>
      <c r="G12" s="35">
        <f t="shared" si="6"/>
        <v>3215</v>
      </c>
      <c r="H12" s="33">
        <f>SUM(H5:H11)</f>
        <v>351</v>
      </c>
      <c r="I12" s="34">
        <f t="shared" si="2"/>
        <v>67.630057803468219</v>
      </c>
      <c r="J12" s="33">
        <f>SUM(J5:J11)</f>
        <v>168</v>
      </c>
      <c r="K12" s="34">
        <f t="shared" si="3"/>
        <v>32.369942196531795</v>
      </c>
      <c r="L12" s="35">
        <f t="shared" si="7"/>
        <v>519</v>
      </c>
      <c r="M12" s="33">
        <f>SUM(M5:M11)</f>
        <v>2214</v>
      </c>
      <c r="N12" s="34">
        <f t="shared" si="4"/>
        <v>59.292983395822176</v>
      </c>
      <c r="O12" s="33">
        <f>SUM(O5:O11)</f>
        <v>1520</v>
      </c>
      <c r="P12" s="36">
        <f t="shared" si="5"/>
        <v>40.707016604177824</v>
      </c>
      <c r="Q12" s="35">
        <f t="shared" si="8"/>
        <v>3734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14.12.2011&amp;RFlensburg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323</v>
      </c>
      <c r="D5" s="24">
        <f t="shared" ref="D5:D12" si="0">IF(C5+E5&lt;&gt;0,100*(C5/(C5+E5)),".")</f>
        <v>55.785837651122627</v>
      </c>
      <c r="E5" s="23">
        <v>256</v>
      </c>
      <c r="F5" s="24">
        <f t="shared" ref="F5:F12" si="1">IF(E5+C5&lt;&gt;0,100*(E5/(E5+C5)),".")</f>
        <v>44.214162348877373</v>
      </c>
      <c r="G5" s="25">
        <f>E5+C5</f>
        <v>579</v>
      </c>
      <c r="H5" s="23">
        <v>34</v>
      </c>
      <c r="I5" s="24">
        <f t="shared" ref="I5:I12" si="2">IF(H5+J5&lt;&gt;0,100*(H5/(H5+J5)),".")</f>
        <v>53.125</v>
      </c>
      <c r="J5" s="23">
        <v>30</v>
      </c>
      <c r="K5" s="24">
        <f t="shared" ref="K5:K12" si="3">IF(J5+H5&lt;&gt;0,100*(J5/(J5+H5)),".")</f>
        <v>46.875</v>
      </c>
      <c r="L5" s="25">
        <f>J5+H5</f>
        <v>64</v>
      </c>
      <c r="M5" s="23">
        <v>357</v>
      </c>
      <c r="N5" s="24">
        <f t="shared" ref="N5:N12" si="4">IF(M5+O5&lt;&gt;0,100*(M5/(M5+O5)),".")</f>
        <v>55.520995334370141</v>
      </c>
      <c r="O5" s="23">
        <v>286</v>
      </c>
      <c r="P5" s="26">
        <f t="shared" ref="P5:P12" si="5">IF(O5+M5&lt;&gt;0,100*(O5/(O5+M5)),".")</f>
        <v>44.479004665629859</v>
      </c>
      <c r="Q5" s="25">
        <f>O5+M5</f>
        <v>643</v>
      </c>
    </row>
    <row r="6" spans="1:17" ht="15" customHeight="1">
      <c r="A6" s="21"/>
      <c r="B6" s="22" t="s">
        <v>9</v>
      </c>
      <c r="C6" s="23">
        <v>313</v>
      </c>
      <c r="D6" s="24">
        <f t="shared" si="0"/>
        <v>73.302107728337234</v>
      </c>
      <c r="E6" s="23">
        <v>114</v>
      </c>
      <c r="F6" s="24">
        <f t="shared" si="1"/>
        <v>26.697892271662766</v>
      </c>
      <c r="G6" s="25">
        <f>E6+C6</f>
        <v>427</v>
      </c>
      <c r="H6" s="23">
        <v>71</v>
      </c>
      <c r="I6" s="24">
        <f t="shared" si="2"/>
        <v>80.681818181818173</v>
      </c>
      <c r="J6" s="23">
        <v>17</v>
      </c>
      <c r="K6" s="24">
        <f t="shared" si="3"/>
        <v>19.318181818181817</v>
      </c>
      <c r="L6" s="25">
        <f>J6+H6</f>
        <v>88</v>
      </c>
      <c r="M6" s="23">
        <v>384</v>
      </c>
      <c r="N6" s="24">
        <f t="shared" si="4"/>
        <v>74.5631067961165</v>
      </c>
      <c r="O6" s="23">
        <v>131</v>
      </c>
      <c r="P6" s="26">
        <f t="shared" si="5"/>
        <v>25.436893203883493</v>
      </c>
      <c r="Q6" s="25">
        <f>O6+M6</f>
        <v>515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41.17647058823529</v>
      </c>
      <c r="E7" s="23">
        <v>20</v>
      </c>
      <c r="F7" s="24">
        <f t="shared" si="1"/>
        <v>58.82352941176471</v>
      </c>
      <c r="G7" s="25">
        <f t="shared" ref="G7:G12" si="6">E7+C7</f>
        <v>34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14</v>
      </c>
      <c r="N7" s="24">
        <f t="shared" si="4"/>
        <v>41.17647058823529</v>
      </c>
      <c r="O7" s="23">
        <v>20</v>
      </c>
      <c r="P7" s="26">
        <f t="shared" si="5"/>
        <v>58.82352941176471</v>
      </c>
      <c r="Q7" s="25">
        <f t="shared" ref="Q7:Q12" si="8">O7+M7</f>
        <v>34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92.857142857142861</v>
      </c>
      <c r="E8" s="23">
        <v>3</v>
      </c>
      <c r="F8" s="24">
        <f t="shared" si="1"/>
        <v>7.1428571428571423</v>
      </c>
      <c r="G8" s="25">
        <f t="shared" si="6"/>
        <v>42</v>
      </c>
      <c r="H8" s="23">
        <v>10</v>
      </c>
      <c r="I8" s="24">
        <f t="shared" si="2"/>
        <v>66.666666666666657</v>
      </c>
      <c r="J8" s="23">
        <v>5</v>
      </c>
      <c r="K8" s="24">
        <f t="shared" si="3"/>
        <v>33.333333333333329</v>
      </c>
      <c r="L8" s="25">
        <f t="shared" si="7"/>
        <v>15</v>
      </c>
      <c r="M8" s="23">
        <v>49</v>
      </c>
      <c r="N8" s="24">
        <f t="shared" si="4"/>
        <v>85.964912280701753</v>
      </c>
      <c r="O8" s="23">
        <v>8</v>
      </c>
      <c r="P8" s="26">
        <f t="shared" si="5"/>
        <v>14.035087719298245</v>
      </c>
      <c r="Q8" s="25">
        <f t="shared" si="8"/>
        <v>57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4.7058823529411766</v>
      </c>
      <c r="E9" s="23">
        <v>81</v>
      </c>
      <c r="F9" s="24">
        <f t="shared" si="1"/>
        <v>95.294117647058812</v>
      </c>
      <c r="G9" s="25">
        <f t="shared" si="6"/>
        <v>85</v>
      </c>
      <c r="H9" s="23">
        <v>0</v>
      </c>
      <c r="I9" s="24">
        <f t="shared" si="2"/>
        <v>0</v>
      </c>
      <c r="J9" s="23">
        <v>4</v>
      </c>
      <c r="K9" s="24">
        <f t="shared" si="3"/>
        <v>100</v>
      </c>
      <c r="L9" s="25">
        <f t="shared" si="7"/>
        <v>4</v>
      </c>
      <c r="M9" s="23">
        <v>4</v>
      </c>
      <c r="N9" s="24">
        <f t="shared" si="4"/>
        <v>4.4943820224719104</v>
      </c>
      <c r="O9" s="23">
        <v>85</v>
      </c>
      <c r="P9" s="26">
        <f t="shared" si="5"/>
        <v>95.50561797752809</v>
      </c>
      <c r="Q9" s="25">
        <f t="shared" si="8"/>
        <v>89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10</v>
      </c>
      <c r="E10" s="23">
        <v>9</v>
      </c>
      <c r="F10" s="24">
        <f t="shared" si="1"/>
        <v>90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10</v>
      </c>
      <c r="O10" s="23">
        <v>9</v>
      </c>
      <c r="P10" s="26">
        <f t="shared" si="5"/>
        <v>90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1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</v>
      </c>
    </row>
    <row r="12" spans="1:17" s="37" customFormat="1" ht="15" customHeight="1">
      <c r="A12" s="31"/>
      <c r="B12" s="32" t="s">
        <v>15</v>
      </c>
      <c r="C12" s="33">
        <f>SUM(C5:C11)</f>
        <v>695</v>
      </c>
      <c r="D12" s="34">
        <f t="shared" si="0"/>
        <v>58.998302207130727</v>
      </c>
      <c r="E12" s="33">
        <f>SUM(E5:E11)</f>
        <v>483</v>
      </c>
      <c r="F12" s="34">
        <f t="shared" si="1"/>
        <v>41.001697792869265</v>
      </c>
      <c r="G12" s="35">
        <f t="shared" si="6"/>
        <v>1178</v>
      </c>
      <c r="H12" s="33">
        <f>SUM(H5:H11)</f>
        <v>115</v>
      </c>
      <c r="I12" s="34">
        <f t="shared" si="2"/>
        <v>67.251461988304101</v>
      </c>
      <c r="J12" s="33">
        <f>SUM(J5:J11)</f>
        <v>56</v>
      </c>
      <c r="K12" s="34">
        <f t="shared" si="3"/>
        <v>32.748538011695906</v>
      </c>
      <c r="L12" s="35">
        <f t="shared" si="7"/>
        <v>171</v>
      </c>
      <c r="M12" s="33">
        <f>SUM(M5:M11)</f>
        <v>810</v>
      </c>
      <c r="N12" s="34">
        <f t="shared" si="4"/>
        <v>60.044477390659743</v>
      </c>
      <c r="O12" s="33">
        <f>SUM(O5:O11)</f>
        <v>539</v>
      </c>
      <c r="P12" s="36">
        <f t="shared" si="5"/>
        <v>39.95552260934025</v>
      </c>
      <c r="Q12" s="35">
        <f t="shared" si="8"/>
        <v>1349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14.12.2011&amp;RHeide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1091</v>
      </c>
      <c r="D5" s="24">
        <f t="shared" ref="D5:D12" si="0">IF(C5+E5&lt;&gt;0,100*(C5/(C5+E5)),".")</f>
        <v>58.845738942826323</v>
      </c>
      <c r="E5" s="23">
        <v>763</v>
      </c>
      <c r="F5" s="24">
        <f t="shared" ref="F5:F12" si="1">IF(E5+C5&lt;&gt;0,100*(E5/(E5+C5)),".")</f>
        <v>41.154261057173677</v>
      </c>
      <c r="G5" s="25">
        <f>E5+C5</f>
        <v>1854</v>
      </c>
      <c r="H5" s="23">
        <v>151</v>
      </c>
      <c r="I5" s="24">
        <f t="shared" ref="I5:I12" si="2">IF(H5+J5&lt;&gt;0,100*(H5/(H5+J5)),".")</f>
        <v>61.632653061224488</v>
      </c>
      <c r="J5" s="23">
        <v>94</v>
      </c>
      <c r="K5" s="24">
        <f t="shared" ref="K5:K12" si="3">IF(J5+H5&lt;&gt;0,100*(J5/(J5+H5)),".")</f>
        <v>38.367346938775512</v>
      </c>
      <c r="L5" s="25">
        <f>J5+H5</f>
        <v>245</v>
      </c>
      <c r="M5" s="23">
        <v>1242</v>
      </c>
      <c r="N5" s="24">
        <f t="shared" ref="N5:N12" si="4">IF(M5+O5&lt;&gt;0,100*(M5/(M5+O5)),".")</f>
        <v>59.171033825631255</v>
      </c>
      <c r="O5" s="23">
        <v>857</v>
      </c>
      <c r="P5" s="26">
        <f t="shared" ref="P5:P12" si="5">IF(O5+M5&lt;&gt;0,100*(O5/(O5+M5)),".")</f>
        <v>40.828966174368745</v>
      </c>
      <c r="Q5" s="25">
        <f>O5+M5</f>
        <v>2099</v>
      </c>
    </row>
    <row r="6" spans="1:17" ht="15" customHeight="1">
      <c r="A6" s="21"/>
      <c r="B6" s="22" t="s">
        <v>9</v>
      </c>
      <c r="C6" s="23">
        <v>556</v>
      </c>
      <c r="D6" s="24">
        <f t="shared" si="0"/>
        <v>67.970660146699274</v>
      </c>
      <c r="E6" s="23">
        <v>262</v>
      </c>
      <c r="F6" s="24">
        <f t="shared" si="1"/>
        <v>32.029339853300733</v>
      </c>
      <c r="G6" s="25">
        <f>E6+C6</f>
        <v>818</v>
      </c>
      <c r="H6" s="23">
        <v>169</v>
      </c>
      <c r="I6" s="24">
        <f t="shared" si="2"/>
        <v>76.470588235294116</v>
      </c>
      <c r="J6" s="23">
        <v>52</v>
      </c>
      <c r="K6" s="24">
        <f t="shared" si="3"/>
        <v>23.52941176470588</v>
      </c>
      <c r="L6" s="25">
        <f>J6+H6</f>
        <v>221</v>
      </c>
      <c r="M6" s="23">
        <v>725</v>
      </c>
      <c r="N6" s="24">
        <f t="shared" si="4"/>
        <v>69.778633301251205</v>
      </c>
      <c r="O6" s="23">
        <v>314</v>
      </c>
      <c r="P6" s="26">
        <f t="shared" si="5"/>
        <v>30.221366698748795</v>
      </c>
      <c r="Q6" s="25">
        <f>O6+M6</f>
        <v>1039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39.743589743589745</v>
      </c>
      <c r="E7" s="23">
        <v>47</v>
      </c>
      <c r="F7" s="24">
        <f t="shared" si="1"/>
        <v>60.256410256410255</v>
      </c>
      <c r="G7" s="25">
        <f t="shared" ref="G7:G12" si="6">E7+C7</f>
        <v>78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31</v>
      </c>
      <c r="N7" s="24">
        <f t="shared" si="4"/>
        <v>39.743589743589745</v>
      </c>
      <c r="O7" s="23">
        <v>47</v>
      </c>
      <c r="P7" s="26">
        <f t="shared" si="5"/>
        <v>60.256410256410255</v>
      </c>
      <c r="Q7" s="25">
        <f t="shared" ref="Q7:Q12" si="8">O7+M7</f>
        <v>78</v>
      </c>
    </row>
    <row r="8" spans="1:17" ht="15" customHeight="1">
      <c r="A8" s="21"/>
      <c r="B8" s="22" t="s">
        <v>11</v>
      </c>
      <c r="C8" s="23">
        <v>59</v>
      </c>
      <c r="D8" s="24">
        <f t="shared" si="0"/>
        <v>75.641025641025635</v>
      </c>
      <c r="E8" s="23">
        <v>19</v>
      </c>
      <c r="F8" s="24">
        <f t="shared" si="1"/>
        <v>24.358974358974358</v>
      </c>
      <c r="G8" s="25">
        <f t="shared" si="6"/>
        <v>78</v>
      </c>
      <c r="H8" s="23">
        <v>25</v>
      </c>
      <c r="I8" s="24">
        <f t="shared" si="2"/>
        <v>71.428571428571431</v>
      </c>
      <c r="J8" s="23">
        <v>10</v>
      </c>
      <c r="K8" s="24">
        <f t="shared" si="3"/>
        <v>28.571428571428569</v>
      </c>
      <c r="L8" s="25">
        <f t="shared" si="7"/>
        <v>35</v>
      </c>
      <c r="M8" s="23">
        <v>84</v>
      </c>
      <c r="N8" s="24">
        <f t="shared" si="4"/>
        <v>74.336283185840713</v>
      </c>
      <c r="O8" s="23">
        <v>29</v>
      </c>
      <c r="P8" s="26">
        <f t="shared" si="5"/>
        <v>25.663716814159294</v>
      </c>
      <c r="Q8" s="25">
        <f t="shared" si="8"/>
        <v>113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6.3829787234042552</v>
      </c>
      <c r="E9" s="23">
        <v>308</v>
      </c>
      <c r="F9" s="24">
        <f t="shared" si="1"/>
        <v>93.61702127659575</v>
      </c>
      <c r="G9" s="25">
        <f t="shared" si="6"/>
        <v>329</v>
      </c>
      <c r="H9" s="23">
        <v>10</v>
      </c>
      <c r="I9" s="24">
        <f t="shared" si="2"/>
        <v>29.411764705882355</v>
      </c>
      <c r="J9" s="23">
        <v>24</v>
      </c>
      <c r="K9" s="24">
        <f t="shared" si="3"/>
        <v>70.588235294117652</v>
      </c>
      <c r="L9" s="25">
        <f t="shared" si="7"/>
        <v>34</v>
      </c>
      <c r="M9" s="23">
        <v>31</v>
      </c>
      <c r="N9" s="24">
        <f t="shared" si="4"/>
        <v>8.5399449035812669</v>
      </c>
      <c r="O9" s="23">
        <v>332</v>
      </c>
      <c r="P9" s="26">
        <f t="shared" si="5"/>
        <v>91.460055096418742</v>
      </c>
      <c r="Q9" s="25">
        <f t="shared" si="8"/>
        <v>363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19.35483870967742</v>
      </c>
      <c r="E10" s="23">
        <v>25</v>
      </c>
      <c r="F10" s="24">
        <f t="shared" si="1"/>
        <v>80.645161290322577</v>
      </c>
      <c r="G10" s="25">
        <f t="shared" si="6"/>
        <v>31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6</v>
      </c>
      <c r="N10" s="24">
        <f t="shared" si="4"/>
        <v>18.75</v>
      </c>
      <c r="O10" s="23">
        <v>26</v>
      </c>
      <c r="P10" s="26">
        <f t="shared" si="5"/>
        <v>81.25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5</v>
      </c>
      <c r="D11" s="29">
        <f t="shared" si="0"/>
        <v>83.333333333333343</v>
      </c>
      <c r="E11" s="28">
        <v>1</v>
      </c>
      <c r="F11" s="29">
        <f t="shared" si="1"/>
        <v>16.666666666666664</v>
      </c>
      <c r="G11" s="25">
        <f t="shared" si="6"/>
        <v>6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5</v>
      </c>
      <c r="N11" s="29">
        <f t="shared" si="4"/>
        <v>83.333333333333343</v>
      </c>
      <c r="O11" s="28">
        <v>1</v>
      </c>
      <c r="P11" s="30">
        <f t="shared" si="5"/>
        <v>16.666666666666664</v>
      </c>
      <c r="Q11" s="25">
        <f t="shared" si="8"/>
        <v>6</v>
      </c>
    </row>
    <row r="12" spans="1:17" s="37" customFormat="1" ht="15" customHeight="1">
      <c r="A12" s="31"/>
      <c r="B12" s="32" t="s">
        <v>15</v>
      </c>
      <c r="C12" s="33">
        <f>SUM(C5:C11)</f>
        <v>1769</v>
      </c>
      <c r="D12" s="34">
        <f t="shared" si="0"/>
        <v>55.385097056981834</v>
      </c>
      <c r="E12" s="33">
        <f>SUM(E5:E11)</f>
        <v>1425</v>
      </c>
      <c r="F12" s="34">
        <f t="shared" si="1"/>
        <v>44.614902943018159</v>
      </c>
      <c r="G12" s="35">
        <f t="shared" si="6"/>
        <v>3194</v>
      </c>
      <c r="H12" s="33">
        <f>SUM(H5:H11)</f>
        <v>355</v>
      </c>
      <c r="I12" s="34">
        <f t="shared" si="2"/>
        <v>66.231343283582092</v>
      </c>
      <c r="J12" s="33">
        <f>SUM(J5:J11)</f>
        <v>181</v>
      </c>
      <c r="K12" s="34">
        <f t="shared" si="3"/>
        <v>33.768656716417908</v>
      </c>
      <c r="L12" s="35">
        <f t="shared" si="7"/>
        <v>536</v>
      </c>
      <c r="M12" s="33">
        <f>SUM(M5:M11)</f>
        <v>2124</v>
      </c>
      <c r="N12" s="34">
        <f t="shared" si="4"/>
        <v>56.943699731903486</v>
      </c>
      <c r="O12" s="33">
        <f>SUM(O5:O11)</f>
        <v>1606</v>
      </c>
      <c r="P12" s="36">
        <f t="shared" si="5"/>
        <v>43.056300268096514</v>
      </c>
      <c r="Q12" s="35">
        <f t="shared" si="8"/>
        <v>3730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14.12.2011&amp;RKiel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997</v>
      </c>
      <c r="D5" s="24">
        <f t="shared" ref="D5:D12" si="0">IF(C5+E5&lt;&gt;0,100*(C5/(C5+E5)),".")</f>
        <v>54.72008781558727</v>
      </c>
      <c r="E5" s="23">
        <v>825</v>
      </c>
      <c r="F5" s="24">
        <f t="shared" ref="F5:F12" si="1">IF(E5+C5&lt;&gt;0,100*(E5/(E5+C5)),".")</f>
        <v>45.279912184412737</v>
      </c>
      <c r="G5" s="25">
        <f>E5+C5</f>
        <v>1822</v>
      </c>
      <c r="H5" s="23">
        <v>60</v>
      </c>
      <c r="I5" s="24">
        <f t="shared" ref="I5:I12" si="2">IF(H5+J5&lt;&gt;0,100*(H5/(H5+J5)),".")</f>
        <v>48.780487804878049</v>
      </c>
      <c r="J5" s="23">
        <v>63</v>
      </c>
      <c r="K5" s="24">
        <f t="shared" ref="K5:K12" si="3">IF(J5+H5&lt;&gt;0,100*(J5/(J5+H5)),".")</f>
        <v>51.219512195121951</v>
      </c>
      <c r="L5" s="25">
        <f>J5+H5</f>
        <v>123</v>
      </c>
      <c r="M5" s="23">
        <v>1057</v>
      </c>
      <c r="N5" s="24">
        <f t="shared" ref="N5:N12" si="4">IF(M5+O5&lt;&gt;0,100*(M5/(M5+O5)),".")</f>
        <v>54.344473007712082</v>
      </c>
      <c r="O5" s="23">
        <v>888</v>
      </c>
      <c r="P5" s="26">
        <f t="shared" ref="P5:P12" si="5">IF(O5+M5&lt;&gt;0,100*(O5/(O5+M5)),".")</f>
        <v>45.655526992287918</v>
      </c>
      <c r="Q5" s="25">
        <f>O5+M5</f>
        <v>1945</v>
      </c>
    </row>
    <row r="6" spans="1:17" ht="15" customHeight="1">
      <c r="A6" s="21"/>
      <c r="B6" s="22" t="s">
        <v>9</v>
      </c>
      <c r="C6" s="23">
        <v>597</v>
      </c>
      <c r="D6" s="24">
        <f t="shared" si="0"/>
        <v>71.071428571428569</v>
      </c>
      <c r="E6" s="23">
        <v>243</v>
      </c>
      <c r="F6" s="24">
        <f t="shared" si="1"/>
        <v>28.928571428571431</v>
      </c>
      <c r="G6" s="25">
        <f>E6+C6</f>
        <v>840</v>
      </c>
      <c r="H6" s="23">
        <v>185</v>
      </c>
      <c r="I6" s="24">
        <f t="shared" si="2"/>
        <v>76.13168724279835</v>
      </c>
      <c r="J6" s="23">
        <v>58</v>
      </c>
      <c r="K6" s="24">
        <f t="shared" si="3"/>
        <v>23.868312757201647</v>
      </c>
      <c r="L6" s="25">
        <f>J6+H6</f>
        <v>243</v>
      </c>
      <c r="M6" s="23">
        <v>782</v>
      </c>
      <c r="N6" s="24">
        <f t="shared" si="4"/>
        <v>72.206832871652821</v>
      </c>
      <c r="O6" s="23">
        <v>301</v>
      </c>
      <c r="P6" s="26">
        <f t="shared" si="5"/>
        <v>27.793167128347186</v>
      </c>
      <c r="Q6" s="25">
        <f>O6+M6</f>
        <v>1083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47.560975609756099</v>
      </c>
      <c r="E7" s="23">
        <v>43</v>
      </c>
      <c r="F7" s="24">
        <f t="shared" si="1"/>
        <v>52.439024390243901</v>
      </c>
      <c r="G7" s="25">
        <f t="shared" ref="G7:G12" si="6">E7+C7</f>
        <v>82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39</v>
      </c>
      <c r="N7" s="24">
        <f t="shared" si="4"/>
        <v>47.560975609756099</v>
      </c>
      <c r="O7" s="23">
        <v>43</v>
      </c>
      <c r="P7" s="26">
        <f t="shared" si="5"/>
        <v>52.439024390243901</v>
      </c>
      <c r="Q7" s="25">
        <f t="shared" ref="Q7:Q12" si="8">O7+M7</f>
        <v>82</v>
      </c>
    </row>
    <row r="8" spans="1:17" ht="15" customHeight="1">
      <c r="A8" s="21"/>
      <c r="B8" s="22" t="s">
        <v>11</v>
      </c>
      <c r="C8" s="23">
        <v>66</v>
      </c>
      <c r="D8" s="24">
        <f t="shared" si="0"/>
        <v>81.481481481481481</v>
      </c>
      <c r="E8" s="23">
        <v>15</v>
      </c>
      <c r="F8" s="24">
        <f t="shared" si="1"/>
        <v>18.518518518518519</v>
      </c>
      <c r="G8" s="25">
        <f t="shared" si="6"/>
        <v>81</v>
      </c>
      <c r="H8" s="23">
        <v>9</v>
      </c>
      <c r="I8" s="24">
        <f t="shared" si="2"/>
        <v>56.25</v>
      </c>
      <c r="J8" s="23">
        <v>7</v>
      </c>
      <c r="K8" s="24">
        <f t="shared" si="3"/>
        <v>43.75</v>
      </c>
      <c r="L8" s="25">
        <f t="shared" si="7"/>
        <v>16</v>
      </c>
      <c r="M8" s="23">
        <v>75</v>
      </c>
      <c r="N8" s="24">
        <f t="shared" si="4"/>
        <v>77.319587628865989</v>
      </c>
      <c r="O8" s="23">
        <v>22</v>
      </c>
      <c r="P8" s="26">
        <f t="shared" si="5"/>
        <v>22.680412371134022</v>
      </c>
      <c r="Q8" s="25">
        <f t="shared" si="8"/>
        <v>97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6.1818181818181817</v>
      </c>
      <c r="E9" s="23">
        <v>258</v>
      </c>
      <c r="F9" s="24">
        <f t="shared" si="1"/>
        <v>93.818181818181827</v>
      </c>
      <c r="G9" s="25">
        <f t="shared" si="6"/>
        <v>275</v>
      </c>
      <c r="H9" s="23">
        <v>4</v>
      </c>
      <c r="I9" s="24">
        <f t="shared" si="2"/>
        <v>19.047619047619047</v>
      </c>
      <c r="J9" s="23">
        <v>17</v>
      </c>
      <c r="K9" s="24">
        <f t="shared" si="3"/>
        <v>80.952380952380949</v>
      </c>
      <c r="L9" s="25">
        <f t="shared" si="7"/>
        <v>21</v>
      </c>
      <c r="M9" s="23">
        <v>21</v>
      </c>
      <c r="N9" s="24">
        <f t="shared" si="4"/>
        <v>7.0945945945945947</v>
      </c>
      <c r="O9" s="23">
        <v>275</v>
      </c>
      <c r="P9" s="26">
        <f t="shared" si="5"/>
        <v>92.905405405405403</v>
      </c>
      <c r="Q9" s="25">
        <f t="shared" si="8"/>
        <v>296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6.666666666666667</v>
      </c>
      <c r="E10" s="23">
        <v>14</v>
      </c>
      <c r="F10" s="24">
        <f t="shared" si="1"/>
        <v>93.333333333333329</v>
      </c>
      <c r="G10" s="25">
        <f t="shared" si="6"/>
        <v>15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6.666666666666667</v>
      </c>
      <c r="O10" s="23">
        <v>14</v>
      </c>
      <c r="P10" s="26">
        <f t="shared" si="5"/>
        <v>93.333333333333329</v>
      </c>
      <c r="Q10" s="25">
        <f t="shared" si="8"/>
        <v>15</v>
      </c>
    </row>
    <row r="11" spans="1:17" ht="15" customHeight="1">
      <c r="A11" s="21"/>
      <c r="B11" s="27" t="s">
        <v>14</v>
      </c>
      <c r="C11" s="28">
        <v>1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</v>
      </c>
    </row>
    <row r="12" spans="1:17" s="37" customFormat="1" ht="15" customHeight="1">
      <c r="A12" s="31"/>
      <c r="B12" s="32" t="s">
        <v>15</v>
      </c>
      <c r="C12" s="33">
        <f>SUM(C5:C11)</f>
        <v>1718</v>
      </c>
      <c r="D12" s="34">
        <f t="shared" si="0"/>
        <v>55.134788189987162</v>
      </c>
      <c r="E12" s="33">
        <f>SUM(E5:E11)</f>
        <v>1398</v>
      </c>
      <c r="F12" s="34">
        <f t="shared" si="1"/>
        <v>44.865211810012838</v>
      </c>
      <c r="G12" s="35">
        <f t="shared" si="6"/>
        <v>3116</v>
      </c>
      <c r="H12" s="33">
        <f>SUM(H5:H11)</f>
        <v>258</v>
      </c>
      <c r="I12" s="34">
        <f t="shared" si="2"/>
        <v>64.019851116625318</v>
      </c>
      <c r="J12" s="33">
        <f>SUM(J5:J11)</f>
        <v>145</v>
      </c>
      <c r="K12" s="34">
        <f t="shared" si="3"/>
        <v>35.980148883374689</v>
      </c>
      <c r="L12" s="35">
        <f t="shared" si="7"/>
        <v>403</v>
      </c>
      <c r="M12" s="33">
        <f>SUM(M5:M11)</f>
        <v>1976</v>
      </c>
      <c r="N12" s="34">
        <f t="shared" si="4"/>
        <v>56.152315998863308</v>
      </c>
      <c r="O12" s="33">
        <f>SUM(O5:O11)</f>
        <v>1543</v>
      </c>
      <c r="P12" s="36">
        <f t="shared" si="5"/>
        <v>43.847684001136692</v>
      </c>
      <c r="Q12" s="35">
        <f t="shared" si="8"/>
        <v>3519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14.12.2011&amp;RLübeck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926</v>
      </c>
      <c r="D5" s="24">
        <f t="shared" ref="D5:D12" si="0">IF(C5+E5&lt;&gt;0,100*(C5/(C5+E5)),".")</f>
        <v>60.404435746901498</v>
      </c>
      <c r="E5" s="23">
        <v>607</v>
      </c>
      <c r="F5" s="24">
        <f t="shared" ref="F5:F12" si="1">IF(E5+C5&lt;&gt;0,100*(E5/(E5+C5)),".")</f>
        <v>39.595564253098495</v>
      </c>
      <c r="G5" s="25">
        <f>E5+C5</f>
        <v>1533</v>
      </c>
      <c r="H5" s="23">
        <v>84</v>
      </c>
      <c r="I5" s="24">
        <f t="shared" ref="I5:I12" si="2">IF(H5+J5&lt;&gt;0,100*(H5/(H5+J5)),".")</f>
        <v>54.193548387096783</v>
      </c>
      <c r="J5" s="23">
        <v>71</v>
      </c>
      <c r="K5" s="24">
        <f t="shared" ref="K5:K12" si="3">IF(J5+H5&lt;&gt;0,100*(J5/(J5+H5)),".")</f>
        <v>45.806451612903224</v>
      </c>
      <c r="L5" s="25">
        <f>J5+H5</f>
        <v>155</v>
      </c>
      <c r="M5" s="23">
        <v>1010</v>
      </c>
      <c r="N5" s="24">
        <f t="shared" ref="N5:N12" si="4">IF(M5+O5&lt;&gt;0,100*(M5/(M5+O5)),".")</f>
        <v>59.834123222748815</v>
      </c>
      <c r="O5" s="23">
        <v>678</v>
      </c>
      <c r="P5" s="26">
        <f t="shared" ref="P5:P12" si="5">IF(O5+M5&lt;&gt;0,100*(O5/(O5+M5)),".")</f>
        <v>40.165876777251185</v>
      </c>
      <c r="Q5" s="25">
        <f>O5+M5</f>
        <v>1688</v>
      </c>
    </row>
    <row r="6" spans="1:17" ht="15" customHeight="1">
      <c r="A6" s="21"/>
      <c r="B6" s="22" t="s">
        <v>9</v>
      </c>
      <c r="C6" s="23">
        <v>690</v>
      </c>
      <c r="D6" s="24">
        <f t="shared" si="0"/>
        <v>76.581576026637066</v>
      </c>
      <c r="E6" s="23">
        <v>211</v>
      </c>
      <c r="F6" s="24">
        <f t="shared" si="1"/>
        <v>23.41842397336293</v>
      </c>
      <c r="G6" s="25">
        <f>E6+C6</f>
        <v>901</v>
      </c>
      <c r="H6" s="23">
        <v>153</v>
      </c>
      <c r="I6" s="24">
        <f t="shared" si="2"/>
        <v>81.38297872340425</v>
      </c>
      <c r="J6" s="23">
        <v>35</v>
      </c>
      <c r="K6" s="24">
        <f t="shared" si="3"/>
        <v>18.617021276595743</v>
      </c>
      <c r="L6" s="25">
        <f>J6+H6</f>
        <v>188</v>
      </c>
      <c r="M6" s="23">
        <v>843</v>
      </c>
      <c r="N6" s="24">
        <f t="shared" si="4"/>
        <v>77.410468319559229</v>
      </c>
      <c r="O6" s="23">
        <v>246</v>
      </c>
      <c r="P6" s="26">
        <f t="shared" si="5"/>
        <v>22.589531680440771</v>
      </c>
      <c r="Q6" s="25">
        <f>O6+M6</f>
        <v>1089</v>
      </c>
    </row>
    <row r="7" spans="1:17" ht="15" customHeight="1">
      <c r="A7" s="21"/>
      <c r="B7" s="22" t="s">
        <v>10</v>
      </c>
      <c r="C7" s="23">
        <v>30</v>
      </c>
      <c r="D7" s="24">
        <f t="shared" si="0"/>
        <v>41.666666666666671</v>
      </c>
      <c r="E7" s="23">
        <v>42</v>
      </c>
      <c r="F7" s="24">
        <f t="shared" si="1"/>
        <v>58.333333333333336</v>
      </c>
      <c r="G7" s="25">
        <f t="shared" ref="G7:G12" si="6">E7+C7</f>
        <v>72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30</v>
      </c>
      <c r="N7" s="24">
        <f t="shared" si="4"/>
        <v>41.666666666666671</v>
      </c>
      <c r="O7" s="23">
        <v>42</v>
      </c>
      <c r="P7" s="26">
        <f t="shared" si="5"/>
        <v>58.333333333333336</v>
      </c>
      <c r="Q7" s="25">
        <f t="shared" ref="Q7:Q12" si="8">O7+M7</f>
        <v>72</v>
      </c>
    </row>
    <row r="8" spans="1:17" ht="15" customHeight="1">
      <c r="A8" s="21"/>
      <c r="B8" s="22" t="s">
        <v>11</v>
      </c>
      <c r="C8" s="23">
        <v>96</v>
      </c>
      <c r="D8" s="24">
        <f t="shared" si="0"/>
        <v>80</v>
      </c>
      <c r="E8" s="23">
        <v>24</v>
      </c>
      <c r="F8" s="24">
        <f t="shared" si="1"/>
        <v>20</v>
      </c>
      <c r="G8" s="25">
        <f t="shared" si="6"/>
        <v>120</v>
      </c>
      <c r="H8" s="23">
        <v>18</v>
      </c>
      <c r="I8" s="24">
        <f t="shared" si="2"/>
        <v>56.25</v>
      </c>
      <c r="J8" s="23">
        <v>14</v>
      </c>
      <c r="K8" s="24">
        <f t="shared" si="3"/>
        <v>43.75</v>
      </c>
      <c r="L8" s="25">
        <f t="shared" si="7"/>
        <v>32</v>
      </c>
      <c r="M8" s="23">
        <v>114</v>
      </c>
      <c r="N8" s="24">
        <f t="shared" si="4"/>
        <v>75</v>
      </c>
      <c r="O8" s="23">
        <v>38</v>
      </c>
      <c r="P8" s="26">
        <f t="shared" si="5"/>
        <v>25</v>
      </c>
      <c r="Q8" s="25">
        <f t="shared" si="8"/>
        <v>152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7.7868852459016393</v>
      </c>
      <c r="E9" s="23">
        <v>225</v>
      </c>
      <c r="F9" s="24">
        <f t="shared" si="1"/>
        <v>92.213114754098356</v>
      </c>
      <c r="G9" s="25">
        <f t="shared" si="6"/>
        <v>244</v>
      </c>
      <c r="H9" s="23">
        <v>4</v>
      </c>
      <c r="I9" s="24">
        <f t="shared" si="2"/>
        <v>19.047619047619047</v>
      </c>
      <c r="J9" s="23">
        <v>17</v>
      </c>
      <c r="K9" s="24">
        <f t="shared" si="3"/>
        <v>80.952380952380949</v>
      </c>
      <c r="L9" s="25">
        <f t="shared" si="7"/>
        <v>21</v>
      </c>
      <c r="M9" s="23">
        <v>23</v>
      </c>
      <c r="N9" s="24">
        <f t="shared" si="4"/>
        <v>8.6792452830188669</v>
      </c>
      <c r="O9" s="23">
        <v>242</v>
      </c>
      <c r="P9" s="26">
        <f t="shared" si="5"/>
        <v>91.320754716981128</v>
      </c>
      <c r="Q9" s="25">
        <f t="shared" si="8"/>
        <v>265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20</v>
      </c>
      <c r="E10" s="23">
        <v>16</v>
      </c>
      <c r="F10" s="24">
        <f t="shared" si="1"/>
        <v>80</v>
      </c>
      <c r="G10" s="25">
        <f t="shared" si="6"/>
        <v>20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4</v>
      </c>
      <c r="N10" s="24">
        <f t="shared" si="4"/>
        <v>18.181818181818183</v>
      </c>
      <c r="O10" s="23">
        <v>18</v>
      </c>
      <c r="P10" s="26">
        <f t="shared" si="5"/>
        <v>81.818181818181827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2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2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2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2</v>
      </c>
    </row>
    <row r="12" spans="1:17" s="37" customFormat="1" ht="15" customHeight="1">
      <c r="A12" s="31"/>
      <c r="B12" s="32" t="s">
        <v>15</v>
      </c>
      <c r="C12" s="33">
        <f>SUM(C5:C11)</f>
        <v>1767</v>
      </c>
      <c r="D12" s="34">
        <f t="shared" si="0"/>
        <v>61.099585062240671</v>
      </c>
      <c r="E12" s="33">
        <f>SUM(E5:E11)</f>
        <v>1125</v>
      </c>
      <c r="F12" s="34">
        <f t="shared" si="1"/>
        <v>38.900414937759336</v>
      </c>
      <c r="G12" s="35">
        <f t="shared" si="6"/>
        <v>2892</v>
      </c>
      <c r="H12" s="33">
        <f>SUM(H5:H11)</f>
        <v>259</v>
      </c>
      <c r="I12" s="34">
        <f t="shared" si="2"/>
        <v>65.075376884422113</v>
      </c>
      <c r="J12" s="33">
        <f>SUM(J5:J11)</f>
        <v>139</v>
      </c>
      <c r="K12" s="34">
        <f t="shared" si="3"/>
        <v>34.924623115577887</v>
      </c>
      <c r="L12" s="35">
        <f t="shared" si="7"/>
        <v>398</v>
      </c>
      <c r="M12" s="33">
        <f>SUM(M5:M11)</f>
        <v>2026</v>
      </c>
      <c r="N12" s="34">
        <f t="shared" si="4"/>
        <v>61.580547112462</v>
      </c>
      <c r="O12" s="33">
        <f>SUM(O5:O11)</f>
        <v>1264</v>
      </c>
      <c r="P12" s="36">
        <f t="shared" si="5"/>
        <v>38.419452887537993</v>
      </c>
      <c r="Q12" s="35">
        <f t="shared" si="8"/>
        <v>3290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14.12.2011&amp;RNeumünster</oddHeader>
    <oddFooter>&amp;R&amp;10Tabelle 41.2 mw</oddFooter>
  </headerFooter>
  <legacyDrawing r:id="rId2"/>
  <oleObjects>
    <oleObject progId="Word.Document.8" shapeId="81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Bad Oldesloe</vt:lpstr>
      <vt:lpstr>Elmshorn</vt:lpstr>
      <vt:lpstr>Flensburg</vt:lpstr>
      <vt:lpstr>Heide</vt:lpstr>
      <vt:lpstr>Kiel</vt:lpstr>
      <vt:lpstr>Lübeck</vt:lpstr>
      <vt:lpstr>Neumünster</vt:lpstr>
      <vt:lpstr>'Bad Oldesloe'!Druckbereich</vt:lpstr>
      <vt:lpstr>Elmshorn!Druckbereich</vt:lpstr>
      <vt:lpstr>Flensburg!Druckbereich</vt:lpstr>
      <vt:lpstr>Heide!Druckbereich</vt:lpstr>
      <vt:lpstr>Kiel!Druckbereich</vt:lpstr>
      <vt:lpstr>Lübeck!Druckbereich</vt:lpstr>
      <vt:lpstr>Neumünster!Druckbereich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2012-02-08T10:44:11Z</dcterms:created>
  <dcterms:modified xsi:type="dcterms:W3CDTF">2012-02-08T10:44:51Z</dcterms:modified>
</cp:coreProperties>
</file>