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Neunkirchen" sheetId="4" r:id="rId1"/>
    <sheet name="Saarbrücken" sheetId="6" r:id="rId2"/>
    <sheet name="Saarlouis" sheetId="7" r:id="rId3"/>
  </sheets>
  <definedNames>
    <definedName name="_xlnm.Print_Area" localSheetId="0">Neunkirchen!$A$2:$Q$16</definedName>
    <definedName name="_xlnm.Print_Area" localSheetId="1">Saarbrücken!$A$2:$Q$16</definedName>
    <definedName name="_xlnm.Print_Area" localSheetId="2">Saarlouis!$A$2:$Q$16</definedName>
  </definedNames>
  <calcPr calcId="125725"/>
</workbook>
</file>

<file path=xl/calcChain.xml><?xml version="1.0" encoding="utf-8"?>
<calcChain xmlns="http://schemas.openxmlformats.org/spreadsheetml/2006/main">
  <c r="J12" i="7"/>
  <c r="H12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6"/>
  <c r="H12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M12"/>
  <c r="L5"/>
  <c r="K5"/>
  <c r="I5"/>
  <c r="G5"/>
  <c r="F5"/>
  <c r="D5"/>
  <c r="J12" i="4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O12"/>
  <c r="L5"/>
  <c r="K5"/>
  <c r="I5"/>
  <c r="G5"/>
  <c r="F5"/>
  <c r="D5"/>
  <c r="N10" i="7" l="1"/>
  <c r="Q10"/>
  <c r="Q9"/>
  <c r="P8"/>
  <c r="I12"/>
  <c r="N8"/>
  <c r="Q8"/>
  <c r="Q7"/>
  <c r="M12"/>
  <c r="N6"/>
  <c r="Q6"/>
  <c r="L12"/>
  <c r="Q5"/>
  <c r="D12"/>
  <c r="G12"/>
  <c r="N5"/>
  <c r="P5"/>
  <c r="P7"/>
  <c r="P9"/>
  <c r="P11"/>
  <c r="K12"/>
  <c r="O12"/>
  <c r="P10" i="6"/>
  <c r="K12"/>
  <c r="P9"/>
  <c r="N9"/>
  <c r="Q9"/>
  <c r="N8"/>
  <c r="P8"/>
  <c r="P7"/>
  <c r="D12"/>
  <c r="N7"/>
  <c r="Q7"/>
  <c r="P6"/>
  <c r="I12"/>
  <c r="L12"/>
  <c r="N5"/>
  <c r="P5"/>
  <c r="F12"/>
  <c r="Q5"/>
  <c r="Q6"/>
  <c r="Q8"/>
  <c r="Q10"/>
  <c r="G12"/>
  <c r="O12"/>
  <c r="M12" i="4"/>
  <c r="N10"/>
  <c r="Q10"/>
  <c r="Q9"/>
  <c r="P8"/>
  <c r="N8"/>
  <c r="Q8"/>
  <c r="N12"/>
  <c r="N7"/>
  <c r="P7"/>
  <c r="P6"/>
  <c r="I12"/>
  <c r="N6"/>
  <c r="F12"/>
  <c r="Q6"/>
  <c r="L12"/>
  <c r="D12"/>
  <c r="G12"/>
  <c r="P12"/>
  <c r="Q12"/>
  <c r="Q5"/>
  <c r="Q7"/>
  <c r="N5"/>
  <c r="P5"/>
  <c r="P9"/>
  <c r="P11"/>
  <c r="K12"/>
  <c r="P12" i="7" l="1"/>
  <c r="Q12"/>
  <c r="N12"/>
  <c r="P12" i="6"/>
  <c r="Q12"/>
  <c r="N12"/>
</calcChain>
</file>

<file path=xl/sharedStrings.xml><?xml version="1.0" encoding="utf-8"?>
<sst xmlns="http://schemas.openxmlformats.org/spreadsheetml/2006/main" count="90" uniqueCount="21">
  <si>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</si>
  <si>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</si>
  <si>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</si>
  <si>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</si>
  <si>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</si>
  <si>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</si>
  <si>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</si>
  <si>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</si>
  <si>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</si>
  <si>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</si>
  <si>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</si>
  <si>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</si>
  <si>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</si>
  <si>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</si>
  <si>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</si>
  <si>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</si>
  <si>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</si>
  <si>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Neunkirchen</t>
  </si>
  <si>
    <t>Quelle: Bundesinstitut für Berufsbildung, Erhebung zum 30. September 2011</t>
  </si>
  <si>
    <t>Neu abgeschlossene Ausbildungsverträge vom 01. Oktober 2010 bis zum 30. September 2011, unterteilt nach Zuständigkeitsbereichen und Geschlecht
 in Saarbrücken</t>
  </si>
  <si>
    <t>Neu abgeschlossene Ausbildungsverträge vom 01. Oktober 2010 bis zum 30. September 2011, unterteilt nach Zuständigkeitsbereichen und Geschlecht
 in Saarlouis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</si>
</sst>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681</v>
      </c>
      <c r="D5" s="24">
        <f t="shared" ref="D5:D12" si="0">IF(C5+E5&lt;&gt;0,100*(C5/(C5+E5)),".")</f>
        <v>60.966875559534472</v>
      </c>
      <c r="E5" s="23">
        <v>436</v>
      </c>
      <c r="F5" s="24">
        <f t="shared" ref="F5:F12" si="1">IF(E5+C5&lt;&gt;0,100*(E5/(E5+C5)),".")</f>
        <v>39.033124440465535</v>
      </c>
      <c r="G5" s="25">
        <f>E5+C5</f>
        <v>1117</v>
      </c>
      <c r="H5" s="23">
        <v>144</v>
      </c>
      <c r="I5" s="24">
        <f t="shared" ref="I5:I12" si="2">IF(H5+J5&lt;&gt;0,100*(H5/(H5+J5)),".")</f>
        <v>47.213114754098363</v>
      </c>
      <c r="J5" s="23">
        <v>161</v>
      </c>
      <c r="K5" s="24">
        <f t="shared" ref="K5:K12" si="3">IF(J5+H5&lt;&gt;0,100*(J5/(J5+H5)),".")</f>
        <v>52.786885245901637</v>
      </c>
      <c r="L5" s="25">
        <f>J5+H5</f>
        <v>305</v>
      </c>
      <c r="M5" s="23">
        <v>825</v>
      </c>
      <c r="N5" s="24">
        <f t="shared" ref="N5:N12" si="4">IF(M5+O5&lt;&gt;0,100*(M5/(M5+O5)),".")</f>
        <v>58.016877637130804</v>
      </c>
      <c r="O5" s="23">
        <v>597</v>
      </c>
      <c r="P5" s="26">
        <f t="shared" ref="P5:P12" si="5">IF(O5+M5&lt;&gt;0,100*(O5/(O5+M5)),".")</f>
        <v>41.983122362869196</v>
      </c>
      <c r="Q5" s="25">
        <f>O5+M5</f>
        <v>1422</v>
      </c>
    </row>
    <row r="6" spans="1:17" ht="15" customHeight="1">
      <c r="A6" s="21"/>
      <c r="B6" s="22" t="s">
        <v>9</v>
      </c>
      <c r="C6" s="23">
        <v>439</v>
      </c>
      <c r="D6" s="24">
        <f t="shared" si="0"/>
        <v>75.689655172413794</v>
      </c>
      <c r="E6" s="23">
        <v>141</v>
      </c>
      <c r="F6" s="24">
        <f t="shared" si="1"/>
        <v>24.310344827586206</v>
      </c>
      <c r="G6" s="25">
        <f>E6+C6</f>
        <v>580</v>
      </c>
      <c r="H6" s="23">
        <v>117</v>
      </c>
      <c r="I6" s="24">
        <f t="shared" si="2"/>
        <v>68.82352941176471</v>
      </c>
      <c r="J6" s="23">
        <v>53</v>
      </c>
      <c r="K6" s="24">
        <f t="shared" si="3"/>
        <v>31.176470588235293</v>
      </c>
      <c r="L6" s="25">
        <f>J6+H6</f>
        <v>170</v>
      </c>
      <c r="M6" s="23">
        <v>556</v>
      </c>
      <c r="N6" s="24">
        <f t="shared" si="4"/>
        <v>74.133333333333326</v>
      </c>
      <c r="O6" s="23">
        <v>194</v>
      </c>
      <c r="P6" s="26">
        <f t="shared" si="5"/>
        <v>25.866666666666667</v>
      </c>
      <c r="Q6" s="25">
        <f>O6+M6</f>
        <v>750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73.333333333333329</v>
      </c>
      <c r="E7" s="23">
        <v>4</v>
      </c>
      <c r="F7" s="24">
        <f t="shared" si="1"/>
        <v>26.666666666666668</v>
      </c>
      <c r="G7" s="25">
        <f t="shared" ref="G7:G12" si="6">E7+C7</f>
        <v>15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11</v>
      </c>
      <c r="N7" s="24">
        <f t="shared" si="4"/>
        <v>73.333333333333329</v>
      </c>
      <c r="O7" s="23">
        <v>4</v>
      </c>
      <c r="P7" s="26">
        <f t="shared" si="5"/>
        <v>26.666666666666668</v>
      </c>
      <c r="Q7" s="25">
        <f t="shared" ref="Q7:Q12" si="8">O7+M7</f>
        <v>15</v>
      </c>
    </row>
    <row r="8" spans="1:17" ht="15" customHeight="1">
      <c r="A8" s="21"/>
      <c r="B8" s="22" t="s">
        <v>11</v>
      </c>
      <c r="C8" s="23">
        <v>85</v>
      </c>
      <c r="D8" s="24">
        <f t="shared" si="0"/>
        <v>85.858585858585855</v>
      </c>
      <c r="E8" s="23">
        <v>14</v>
      </c>
      <c r="F8" s="24">
        <f t="shared" si="1"/>
        <v>14.14141414141414</v>
      </c>
      <c r="G8" s="25">
        <f t="shared" si="6"/>
        <v>99</v>
      </c>
      <c r="H8" s="23">
        <v>7</v>
      </c>
      <c r="I8" s="24">
        <f t="shared" si="2"/>
        <v>58.333333333333336</v>
      </c>
      <c r="J8" s="23">
        <v>5</v>
      </c>
      <c r="K8" s="24">
        <f t="shared" si="3"/>
        <v>41.666666666666671</v>
      </c>
      <c r="L8" s="25">
        <f t="shared" si="7"/>
        <v>12</v>
      </c>
      <c r="M8" s="23">
        <v>92</v>
      </c>
      <c r="N8" s="24">
        <f t="shared" si="4"/>
        <v>82.882882882882882</v>
      </c>
      <c r="O8" s="23">
        <v>19</v>
      </c>
      <c r="P8" s="26">
        <f t="shared" si="5"/>
        <v>17.117117117117118</v>
      </c>
      <c r="Q8" s="25">
        <f t="shared" si="8"/>
        <v>111</v>
      </c>
    </row>
    <row r="9" spans="1:17" ht="15" customHeight="1">
      <c r="A9" s="21"/>
      <c r="B9" s="22" t="s">
        <v>12</v>
      </c>
      <c r="C9" s="23">
        <v>9</v>
      </c>
      <c r="D9" s="24">
        <f t="shared" si="0"/>
        <v>6.7669172932330826</v>
      </c>
      <c r="E9" s="23">
        <v>124</v>
      </c>
      <c r="F9" s="24">
        <f t="shared" si="1"/>
        <v>93.233082706766908</v>
      </c>
      <c r="G9" s="25">
        <f t="shared" si="6"/>
        <v>133</v>
      </c>
      <c r="H9" s="23">
        <v>2</v>
      </c>
      <c r="I9" s="24">
        <f t="shared" si="2"/>
        <v>6.4516129032258061</v>
      </c>
      <c r="J9" s="23">
        <v>29</v>
      </c>
      <c r="K9" s="24">
        <f t="shared" si="3"/>
        <v>93.548387096774192</v>
      </c>
      <c r="L9" s="25">
        <f t="shared" si="7"/>
        <v>31</v>
      </c>
      <c r="M9" s="23">
        <v>11</v>
      </c>
      <c r="N9" s="24">
        <f t="shared" si="4"/>
        <v>6.7073170731707323</v>
      </c>
      <c r="O9" s="23">
        <v>153</v>
      </c>
      <c r="P9" s="26">
        <f t="shared" si="5"/>
        <v>93.292682926829272</v>
      </c>
      <c r="Q9" s="25">
        <f t="shared" si="8"/>
        <v>164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8.3333333333333321</v>
      </c>
      <c r="E10" s="23">
        <v>22</v>
      </c>
      <c r="F10" s="24">
        <f t="shared" si="1"/>
        <v>91.666666666666657</v>
      </c>
      <c r="G10" s="25">
        <f t="shared" si="6"/>
        <v>24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2</v>
      </c>
      <c r="N10" s="24">
        <f t="shared" si="4"/>
        <v>8</v>
      </c>
      <c r="O10" s="23">
        <v>23</v>
      </c>
      <c r="P10" s="26">
        <f t="shared" si="5"/>
        <v>92</v>
      </c>
      <c r="Q10" s="25">
        <f t="shared" si="8"/>
        <v>25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1227</v>
      </c>
      <c r="D12" s="34">
        <f t="shared" si="0"/>
        <v>62.34756097560976</v>
      </c>
      <c r="E12" s="33">
        <f>SUM(E5:E11)</f>
        <v>741</v>
      </c>
      <c r="F12" s="34">
        <f t="shared" si="1"/>
        <v>37.652439024390247</v>
      </c>
      <c r="G12" s="35">
        <f t="shared" si="6"/>
        <v>1968</v>
      </c>
      <c r="H12" s="33">
        <f>SUM(H5:H11)</f>
        <v>270</v>
      </c>
      <c r="I12" s="34">
        <f t="shared" si="2"/>
        <v>52.023121387283233</v>
      </c>
      <c r="J12" s="33">
        <f>SUM(J5:J11)</f>
        <v>249</v>
      </c>
      <c r="K12" s="34">
        <f t="shared" si="3"/>
        <v>47.97687861271676</v>
      </c>
      <c r="L12" s="35">
        <f t="shared" si="7"/>
        <v>519</v>
      </c>
      <c r="M12" s="33">
        <f>SUM(M5:M11)</f>
        <v>1497</v>
      </c>
      <c r="N12" s="34">
        <f t="shared" si="4"/>
        <v>60.193003618817855</v>
      </c>
      <c r="O12" s="33">
        <f>SUM(O5:O11)</f>
        <v>990</v>
      </c>
      <c r="P12" s="36">
        <f t="shared" si="5"/>
        <v>39.806996381182145</v>
      </c>
      <c r="Q12" s="35">
        <f t="shared" si="8"/>
        <v>2487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14.12.2011&amp;RNeunkirchen</oddHeader>
    <oddFooter>&amp;R&amp;10Tabelle 41.2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995</v>
      </c>
      <c r="D5" s="24">
        <f t="shared" ref="D5:D12" si="0">IF(C5+E5&lt;&gt;0,100*(C5/(C5+E5)),".")</f>
        <v>58.632881555686502</v>
      </c>
      <c r="E5" s="23">
        <v>702</v>
      </c>
      <c r="F5" s="24">
        <f t="shared" ref="F5:F12" si="1">IF(E5+C5&lt;&gt;0,100*(E5/(E5+C5)),".")</f>
        <v>41.367118444313498</v>
      </c>
      <c r="G5" s="25">
        <f>E5+C5</f>
        <v>1697</v>
      </c>
      <c r="H5" s="23">
        <v>261</v>
      </c>
      <c r="I5" s="24">
        <f t="shared" ref="I5:I12" si="2">IF(H5+J5&lt;&gt;0,100*(H5/(H5+J5)),".")</f>
        <v>46.031746031746032</v>
      </c>
      <c r="J5" s="23">
        <v>306</v>
      </c>
      <c r="K5" s="24">
        <f t="shared" ref="K5:K12" si="3">IF(J5+H5&lt;&gt;0,100*(J5/(J5+H5)),".")</f>
        <v>53.968253968253968</v>
      </c>
      <c r="L5" s="25">
        <f>J5+H5</f>
        <v>567</v>
      </c>
      <c r="M5" s="23">
        <v>1256</v>
      </c>
      <c r="N5" s="24">
        <f t="shared" ref="N5:N12" si="4">IF(M5+O5&lt;&gt;0,100*(M5/(M5+O5)),".")</f>
        <v>55.477031802120138</v>
      </c>
      <c r="O5" s="23">
        <v>1008</v>
      </c>
      <c r="P5" s="26">
        <f t="shared" ref="P5:P12" si="5">IF(O5+M5&lt;&gt;0,100*(O5/(O5+M5)),".")</f>
        <v>44.522968197879855</v>
      </c>
      <c r="Q5" s="25">
        <f>O5+M5</f>
        <v>2264</v>
      </c>
    </row>
    <row r="6" spans="1:17" ht="15" customHeight="1">
      <c r="A6" s="21"/>
      <c r="B6" s="22" t="s">
        <v>9</v>
      </c>
      <c r="C6" s="23">
        <v>572</v>
      </c>
      <c r="D6" s="24">
        <f t="shared" si="0"/>
        <v>78.571428571428569</v>
      </c>
      <c r="E6" s="23">
        <v>156</v>
      </c>
      <c r="F6" s="24">
        <f t="shared" si="1"/>
        <v>21.428571428571427</v>
      </c>
      <c r="G6" s="25">
        <f>E6+C6</f>
        <v>728</v>
      </c>
      <c r="H6" s="23">
        <v>146</v>
      </c>
      <c r="I6" s="24">
        <f t="shared" si="2"/>
        <v>64.888888888888886</v>
      </c>
      <c r="J6" s="23">
        <v>79</v>
      </c>
      <c r="K6" s="24">
        <f t="shared" si="3"/>
        <v>35.111111111111107</v>
      </c>
      <c r="L6" s="25">
        <f>J6+H6</f>
        <v>225</v>
      </c>
      <c r="M6" s="23">
        <v>718</v>
      </c>
      <c r="N6" s="24">
        <f t="shared" si="4"/>
        <v>75.341028331584468</v>
      </c>
      <c r="O6" s="23">
        <v>235</v>
      </c>
      <c r="P6" s="26">
        <f t="shared" si="5"/>
        <v>24.658971668415532</v>
      </c>
      <c r="Q6" s="25">
        <f>O6+M6</f>
        <v>953</v>
      </c>
    </row>
    <row r="7" spans="1:17" ht="15" customHeight="1">
      <c r="A7" s="21"/>
      <c r="B7" s="22" t="s">
        <v>10</v>
      </c>
      <c r="C7" s="23">
        <v>12</v>
      </c>
      <c r="D7" s="24">
        <f t="shared" si="0"/>
        <v>20.33898305084746</v>
      </c>
      <c r="E7" s="23">
        <v>47</v>
      </c>
      <c r="F7" s="24">
        <f t="shared" si="1"/>
        <v>79.66101694915254</v>
      </c>
      <c r="G7" s="25">
        <f t="shared" ref="G7:G12" si="6">E7+C7</f>
        <v>59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12</v>
      </c>
      <c r="N7" s="24">
        <f t="shared" si="4"/>
        <v>20</v>
      </c>
      <c r="O7" s="23">
        <v>48</v>
      </c>
      <c r="P7" s="26">
        <f t="shared" si="5"/>
        <v>80</v>
      </c>
      <c r="Q7" s="25">
        <f t="shared" ref="Q7:Q12" si="8">O7+M7</f>
        <v>60</v>
      </c>
    </row>
    <row r="8" spans="1:17" ht="15" customHeight="1">
      <c r="A8" s="21"/>
      <c r="B8" s="22" t="s">
        <v>11</v>
      </c>
      <c r="C8" s="23">
        <v>31</v>
      </c>
      <c r="D8" s="24">
        <f t="shared" si="0"/>
        <v>81.578947368421055</v>
      </c>
      <c r="E8" s="23">
        <v>7</v>
      </c>
      <c r="F8" s="24">
        <f t="shared" si="1"/>
        <v>18.421052631578945</v>
      </c>
      <c r="G8" s="25">
        <f t="shared" si="6"/>
        <v>38</v>
      </c>
      <c r="H8" s="23">
        <v>0</v>
      </c>
      <c r="I8" s="24">
        <f t="shared" si="2"/>
        <v>0</v>
      </c>
      <c r="J8" s="23">
        <v>1</v>
      </c>
      <c r="K8" s="24">
        <f t="shared" si="3"/>
        <v>100</v>
      </c>
      <c r="L8" s="25">
        <f t="shared" si="7"/>
        <v>1</v>
      </c>
      <c r="M8" s="23">
        <v>31</v>
      </c>
      <c r="N8" s="24">
        <f t="shared" si="4"/>
        <v>79.487179487179489</v>
      </c>
      <c r="O8" s="23">
        <v>8</v>
      </c>
      <c r="P8" s="26">
        <f t="shared" si="5"/>
        <v>20.512820512820511</v>
      </c>
      <c r="Q8" s="25">
        <f t="shared" si="8"/>
        <v>39</v>
      </c>
    </row>
    <row r="9" spans="1:17" ht="15" customHeight="1">
      <c r="A9" s="21"/>
      <c r="B9" s="22" t="s">
        <v>12</v>
      </c>
      <c r="C9" s="23">
        <v>13</v>
      </c>
      <c r="D9" s="24">
        <f t="shared" si="0"/>
        <v>5.9633027522935782</v>
      </c>
      <c r="E9" s="23">
        <v>205</v>
      </c>
      <c r="F9" s="24">
        <f t="shared" si="1"/>
        <v>94.036697247706428</v>
      </c>
      <c r="G9" s="25">
        <f t="shared" si="6"/>
        <v>218</v>
      </c>
      <c r="H9" s="23">
        <v>6</v>
      </c>
      <c r="I9" s="24">
        <f t="shared" si="2"/>
        <v>20.689655172413794</v>
      </c>
      <c r="J9" s="23">
        <v>23</v>
      </c>
      <c r="K9" s="24">
        <f t="shared" si="3"/>
        <v>79.310344827586206</v>
      </c>
      <c r="L9" s="25">
        <f t="shared" si="7"/>
        <v>29</v>
      </c>
      <c r="M9" s="23">
        <v>19</v>
      </c>
      <c r="N9" s="24">
        <f t="shared" si="4"/>
        <v>7.6923076923076925</v>
      </c>
      <c r="O9" s="23">
        <v>228</v>
      </c>
      <c r="P9" s="26">
        <f t="shared" si="5"/>
        <v>92.307692307692307</v>
      </c>
      <c r="Q9" s="25">
        <f t="shared" si="8"/>
        <v>247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3.5714285714285712</v>
      </c>
      <c r="E10" s="23">
        <v>27</v>
      </c>
      <c r="F10" s="24">
        <f t="shared" si="1"/>
        <v>96.428571428571431</v>
      </c>
      <c r="G10" s="25">
        <f t="shared" si="6"/>
        <v>28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1</v>
      </c>
      <c r="N10" s="24">
        <f t="shared" si="4"/>
        <v>3.4482758620689653</v>
      </c>
      <c r="O10" s="23">
        <v>28</v>
      </c>
      <c r="P10" s="26">
        <f t="shared" si="5"/>
        <v>96.551724137931032</v>
      </c>
      <c r="Q10" s="25">
        <f t="shared" si="8"/>
        <v>29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1624</v>
      </c>
      <c r="D12" s="34">
        <f t="shared" si="0"/>
        <v>58.670520231213871</v>
      </c>
      <c r="E12" s="33">
        <f>SUM(E5:E11)</f>
        <v>1144</v>
      </c>
      <c r="F12" s="34">
        <f t="shared" si="1"/>
        <v>41.329479768786129</v>
      </c>
      <c r="G12" s="35">
        <f t="shared" si="6"/>
        <v>2768</v>
      </c>
      <c r="H12" s="33">
        <f>SUM(H5:H11)</f>
        <v>413</v>
      </c>
      <c r="I12" s="34">
        <f t="shared" si="2"/>
        <v>50.121359223300978</v>
      </c>
      <c r="J12" s="33">
        <f>SUM(J5:J11)</f>
        <v>411</v>
      </c>
      <c r="K12" s="34">
        <f t="shared" si="3"/>
        <v>49.878640776699029</v>
      </c>
      <c r="L12" s="35">
        <f t="shared" si="7"/>
        <v>824</v>
      </c>
      <c r="M12" s="33">
        <f>SUM(M5:M11)</f>
        <v>2037</v>
      </c>
      <c r="N12" s="34">
        <f t="shared" si="4"/>
        <v>56.709354120267264</v>
      </c>
      <c r="O12" s="33">
        <f>SUM(O5:O11)</f>
        <v>1555</v>
      </c>
      <c r="P12" s="36">
        <f t="shared" si="5"/>
        <v>43.290645879732743</v>
      </c>
      <c r="Q12" s="35">
        <f t="shared" si="8"/>
        <v>3592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14.12.2011&amp;RSaarbrücken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598</v>
      </c>
      <c r="D5" s="24">
        <f t="shared" ref="D5:D12" si="0">IF(C5+E5&lt;&gt;0,100*(C5/(C5+E5)),".")</f>
        <v>57.115568290353394</v>
      </c>
      <c r="E5" s="23">
        <v>449</v>
      </c>
      <c r="F5" s="24">
        <f t="shared" ref="F5:F12" si="1">IF(E5+C5&lt;&gt;0,100*(E5/(E5+C5)),".")</f>
        <v>42.884431709646606</v>
      </c>
      <c r="G5" s="25">
        <f>E5+C5</f>
        <v>1047</v>
      </c>
      <c r="H5" s="23">
        <v>159</v>
      </c>
      <c r="I5" s="24">
        <f t="shared" ref="I5:I12" si="2">IF(H5+J5&lt;&gt;0,100*(H5/(H5+J5)),".")</f>
        <v>41.514360313315926</v>
      </c>
      <c r="J5" s="23">
        <v>224</v>
      </c>
      <c r="K5" s="24">
        <f t="shared" ref="K5:K12" si="3">IF(J5+H5&lt;&gt;0,100*(J5/(J5+H5)),".")</f>
        <v>58.485639686684074</v>
      </c>
      <c r="L5" s="25">
        <f>J5+H5</f>
        <v>383</v>
      </c>
      <c r="M5" s="23">
        <v>757</v>
      </c>
      <c r="N5" s="24">
        <f t="shared" ref="N5:N12" si="4">IF(M5+O5&lt;&gt;0,100*(M5/(M5+O5)),".")</f>
        <v>52.93706293706294</v>
      </c>
      <c r="O5" s="23">
        <v>673</v>
      </c>
      <c r="P5" s="26">
        <f t="shared" ref="P5:P12" si="5">IF(O5+M5&lt;&gt;0,100*(O5/(O5+M5)),".")</f>
        <v>47.06293706293706</v>
      </c>
      <c r="Q5" s="25">
        <f>O5+M5</f>
        <v>1430</v>
      </c>
    </row>
    <row r="6" spans="1:17" ht="15" customHeight="1">
      <c r="A6" s="21"/>
      <c r="B6" s="22" t="s">
        <v>9</v>
      </c>
      <c r="C6" s="23">
        <v>486</v>
      </c>
      <c r="D6" s="24">
        <f t="shared" si="0"/>
        <v>79.672131147540981</v>
      </c>
      <c r="E6" s="23">
        <v>124</v>
      </c>
      <c r="F6" s="24">
        <f t="shared" si="1"/>
        <v>20.327868852459016</v>
      </c>
      <c r="G6" s="25">
        <f>E6+C6</f>
        <v>610</v>
      </c>
      <c r="H6" s="23">
        <v>121</v>
      </c>
      <c r="I6" s="24">
        <f t="shared" si="2"/>
        <v>72.455089820359291</v>
      </c>
      <c r="J6" s="23">
        <v>46</v>
      </c>
      <c r="K6" s="24">
        <f t="shared" si="3"/>
        <v>27.54491017964072</v>
      </c>
      <c r="L6" s="25">
        <f>J6+H6</f>
        <v>167</v>
      </c>
      <c r="M6" s="23">
        <v>607</v>
      </c>
      <c r="N6" s="24">
        <f t="shared" si="4"/>
        <v>78.120978120978123</v>
      </c>
      <c r="O6" s="23">
        <v>170</v>
      </c>
      <c r="P6" s="26">
        <f t="shared" si="5"/>
        <v>21.879021879021877</v>
      </c>
      <c r="Q6" s="25">
        <f>O6+M6</f>
        <v>777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45.833333333333329</v>
      </c>
      <c r="E7" s="23">
        <v>13</v>
      </c>
      <c r="F7" s="24">
        <f t="shared" si="1"/>
        <v>54.166666666666664</v>
      </c>
      <c r="G7" s="25">
        <f t="shared" ref="G7:G12" si="6">E7+C7</f>
        <v>24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11</v>
      </c>
      <c r="N7" s="24">
        <f t="shared" si="4"/>
        <v>45.833333333333329</v>
      </c>
      <c r="O7" s="23">
        <v>13</v>
      </c>
      <c r="P7" s="26">
        <f t="shared" si="5"/>
        <v>54.166666666666664</v>
      </c>
      <c r="Q7" s="25">
        <f t="shared" ref="Q7:Q12" si="8">O7+M7</f>
        <v>24</v>
      </c>
    </row>
    <row r="8" spans="1:17" ht="15" customHeight="1">
      <c r="A8" s="21"/>
      <c r="B8" s="22" t="s">
        <v>11</v>
      </c>
      <c r="C8" s="23">
        <v>45</v>
      </c>
      <c r="D8" s="24">
        <f t="shared" si="0"/>
        <v>71.428571428571431</v>
      </c>
      <c r="E8" s="23">
        <v>18</v>
      </c>
      <c r="F8" s="24">
        <f t="shared" si="1"/>
        <v>28.571428571428569</v>
      </c>
      <c r="G8" s="25">
        <f t="shared" si="6"/>
        <v>63</v>
      </c>
      <c r="H8" s="23">
        <v>5</v>
      </c>
      <c r="I8" s="24">
        <f t="shared" si="2"/>
        <v>50</v>
      </c>
      <c r="J8" s="23">
        <v>5</v>
      </c>
      <c r="K8" s="24">
        <f t="shared" si="3"/>
        <v>50</v>
      </c>
      <c r="L8" s="25">
        <f t="shared" si="7"/>
        <v>10</v>
      </c>
      <c r="M8" s="23">
        <v>50</v>
      </c>
      <c r="N8" s="24">
        <f t="shared" si="4"/>
        <v>68.493150684931507</v>
      </c>
      <c r="O8" s="23">
        <v>23</v>
      </c>
      <c r="P8" s="26">
        <f t="shared" si="5"/>
        <v>31.506849315068493</v>
      </c>
      <c r="Q8" s="25">
        <f t="shared" si="8"/>
        <v>73</v>
      </c>
    </row>
    <row r="9" spans="1:17" ht="15" customHeight="1">
      <c r="A9" s="21"/>
      <c r="B9" s="22" t="s">
        <v>12</v>
      </c>
      <c r="C9" s="23">
        <v>14</v>
      </c>
      <c r="D9" s="24">
        <f t="shared" si="0"/>
        <v>7.4074074074074066</v>
      </c>
      <c r="E9" s="23">
        <v>175</v>
      </c>
      <c r="F9" s="24">
        <f t="shared" si="1"/>
        <v>92.592592592592595</v>
      </c>
      <c r="G9" s="25">
        <f t="shared" si="6"/>
        <v>189</v>
      </c>
      <c r="H9" s="23">
        <v>2</v>
      </c>
      <c r="I9" s="24">
        <f t="shared" si="2"/>
        <v>10</v>
      </c>
      <c r="J9" s="23">
        <v>18</v>
      </c>
      <c r="K9" s="24">
        <f t="shared" si="3"/>
        <v>90</v>
      </c>
      <c r="L9" s="25">
        <f t="shared" si="7"/>
        <v>20</v>
      </c>
      <c r="M9" s="23">
        <v>16</v>
      </c>
      <c r="N9" s="24">
        <f t="shared" si="4"/>
        <v>7.6555023923444976</v>
      </c>
      <c r="O9" s="23">
        <v>193</v>
      </c>
      <c r="P9" s="26">
        <f t="shared" si="5"/>
        <v>92.344497607655512</v>
      </c>
      <c r="Q9" s="25">
        <f t="shared" si="8"/>
        <v>209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19</v>
      </c>
      <c r="F10" s="24">
        <f t="shared" si="1"/>
        <v>100</v>
      </c>
      <c r="G10" s="25">
        <f t="shared" si="6"/>
        <v>19</v>
      </c>
      <c r="H10" s="23">
        <v>1</v>
      </c>
      <c r="I10" s="24">
        <f t="shared" si="2"/>
        <v>50</v>
      </c>
      <c r="J10" s="23">
        <v>1</v>
      </c>
      <c r="K10" s="24">
        <f t="shared" si="3"/>
        <v>50</v>
      </c>
      <c r="L10" s="25">
        <f t="shared" si="7"/>
        <v>2</v>
      </c>
      <c r="M10" s="23">
        <v>1</v>
      </c>
      <c r="N10" s="24">
        <f t="shared" si="4"/>
        <v>4.7619047619047619</v>
      </c>
      <c r="O10" s="23">
        <v>20</v>
      </c>
      <c r="P10" s="26">
        <f t="shared" si="5"/>
        <v>95.238095238095227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1154</v>
      </c>
      <c r="D12" s="34">
        <f t="shared" si="0"/>
        <v>59.118852459016388</v>
      </c>
      <c r="E12" s="33">
        <f>SUM(E5:E11)</f>
        <v>798</v>
      </c>
      <c r="F12" s="34">
        <f t="shared" si="1"/>
        <v>40.881147540983612</v>
      </c>
      <c r="G12" s="35">
        <f t="shared" si="6"/>
        <v>1952</v>
      </c>
      <c r="H12" s="33">
        <f>SUM(H5:H11)</f>
        <v>288</v>
      </c>
      <c r="I12" s="34">
        <f t="shared" si="2"/>
        <v>49.484536082474229</v>
      </c>
      <c r="J12" s="33">
        <f>SUM(J5:J11)</f>
        <v>294</v>
      </c>
      <c r="K12" s="34">
        <f t="shared" si="3"/>
        <v>50.515463917525771</v>
      </c>
      <c r="L12" s="35">
        <f t="shared" si="7"/>
        <v>582</v>
      </c>
      <c r="M12" s="33">
        <f>SUM(M5:M11)</f>
        <v>1442</v>
      </c>
      <c r="N12" s="34">
        <f t="shared" si="4"/>
        <v>56.906077348066297</v>
      </c>
      <c r="O12" s="33">
        <f>SUM(O5:O11)</f>
        <v>1092</v>
      </c>
      <c r="P12" s="36">
        <f t="shared" si="5"/>
        <v>43.093922651933703</v>
      </c>
      <c r="Q12" s="35">
        <f t="shared" si="8"/>
        <v>2534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14.12.2011&amp;RSaarlouis</oddHeader>
    <oddFooter>&amp;R&amp;10Tabelle 41.2 mw</oddFooter>
  </headerFooter>
  <legacyDrawing r:id="rId2"/>
  <oleObjects>
    <oleObject progId="Word.Document.8"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Neunkirchen</vt:lpstr>
      <vt:lpstr>Saarbrücken</vt:lpstr>
      <vt:lpstr>Saarlouis</vt:lpstr>
      <vt:lpstr>Neunkirchen!Druckbereich</vt:lpstr>
      <vt:lpstr>Saarbrücken!Druckbereich</vt:lpstr>
      <vt:lpstr>Saarlouis!Druckbereich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2012-02-08T10:51:24Z</dcterms:created>
  <dcterms:modified xsi:type="dcterms:W3CDTF">2012-02-08T10:52:11Z</dcterms:modified>
</cp:coreProperties>
</file>