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8780" windowHeight="11895"/>
  </bookViews>
  <sheets>
    <sheet name="Dessau" sheetId="4" r:id="rId1"/>
    <sheet name="Halberstadt" sheetId="6" r:id="rId2"/>
    <sheet name="Halle" sheetId="7" r:id="rId3"/>
    <sheet name="Magdeburg" sheetId="8" r:id="rId4"/>
    <sheet name="Merseburg" sheetId="9" r:id="rId5"/>
    <sheet name="Sangerhausen" sheetId="10" r:id="rId6"/>
    <sheet name="Stendal" sheetId="11" r:id="rId7"/>
    <sheet name="Wittenberg" sheetId="12" r:id="rId8"/>
  </sheets>
  <definedNames>
    <definedName name="_xlnm.Print_Area" localSheetId="0">Dessau!$A$2:$Q$16</definedName>
    <definedName name="_xlnm.Print_Area" localSheetId="1">Halberstadt!$A$2:$Q$16</definedName>
    <definedName name="_xlnm.Print_Area" localSheetId="2">Halle!$A$2:$Q$16</definedName>
    <definedName name="_xlnm.Print_Area" localSheetId="3">Magdeburg!$A$2:$Q$16</definedName>
    <definedName name="_xlnm.Print_Area" localSheetId="4">Merseburg!$A$2:$Q$16</definedName>
    <definedName name="_xlnm.Print_Area" localSheetId="5">Sangerhausen!$A$2:$Q$16</definedName>
    <definedName name="_xlnm.Print_Area" localSheetId="6">Stendal!$A$2:$Q$16</definedName>
    <definedName name="_xlnm.Print_Area" localSheetId="7">Wittenberg!$A$2:$Q$16</definedName>
  </definedNames>
  <calcPr calcId="125725"/>
</workbook>
</file>

<file path=xl/calcChain.xml><?xml version="1.0" encoding="utf-8"?>
<calcChain xmlns="http://schemas.openxmlformats.org/spreadsheetml/2006/main">
  <c r="J12" i="12"/>
  <c r="H12"/>
  <c r="E12"/>
  <c r="C12"/>
  <c r="O11"/>
  <c r="Q11" s="1"/>
  <c r="M11"/>
  <c r="N11" s="1"/>
  <c r="L11"/>
  <c r="K11"/>
  <c r="I11"/>
  <c r="G11"/>
  <c r="F11"/>
  <c r="D11"/>
  <c r="L10"/>
  <c r="K10"/>
  <c r="I10"/>
  <c r="G10"/>
  <c r="F10"/>
  <c r="D10"/>
  <c r="N9"/>
  <c r="L9"/>
  <c r="K9"/>
  <c r="I9"/>
  <c r="G9"/>
  <c r="F9"/>
  <c r="D9"/>
  <c r="P8"/>
  <c r="L8"/>
  <c r="K8"/>
  <c r="I8"/>
  <c r="G8"/>
  <c r="F8"/>
  <c r="D8"/>
  <c r="L7"/>
  <c r="K7"/>
  <c r="I7"/>
  <c r="G7"/>
  <c r="F7"/>
  <c r="D7"/>
  <c r="P6"/>
  <c r="L6"/>
  <c r="K6"/>
  <c r="I6"/>
  <c r="G6"/>
  <c r="F6"/>
  <c r="D6"/>
  <c r="L5"/>
  <c r="K5"/>
  <c r="I5"/>
  <c r="G5"/>
  <c r="F5"/>
  <c r="D5"/>
  <c r="J12" i="11"/>
  <c r="H12"/>
  <c r="E12"/>
  <c r="C12"/>
  <c r="P11"/>
  <c r="O11"/>
  <c r="Q11" s="1"/>
  <c r="N11"/>
  <c r="M11"/>
  <c r="L11"/>
  <c r="K11"/>
  <c r="I11"/>
  <c r="G11"/>
  <c r="F11"/>
  <c r="D11"/>
  <c r="L10"/>
  <c r="K10"/>
  <c r="I10"/>
  <c r="G10"/>
  <c r="F10"/>
  <c r="D10"/>
  <c r="P9"/>
  <c r="L9"/>
  <c r="K9"/>
  <c r="I9"/>
  <c r="G9"/>
  <c r="F9"/>
  <c r="D9"/>
  <c r="L8"/>
  <c r="K8"/>
  <c r="I8"/>
  <c r="G8"/>
  <c r="F8"/>
  <c r="D8"/>
  <c r="L7"/>
  <c r="K7"/>
  <c r="I7"/>
  <c r="G7"/>
  <c r="F7"/>
  <c r="D7"/>
  <c r="L6"/>
  <c r="K6"/>
  <c r="I6"/>
  <c r="G6"/>
  <c r="F6"/>
  <c r="D6"/>
  <c r="L5"/>
  <c r="K5"/>
  <c r="I5"/>
  <c r="G5"/>
  <c r="F5"/>
  <c r="D5"/>
  <c r="J12" i="10"/>
  <c r="H12"/>
  <c r="E12"/>
  <c r="C12"/>
  <c r="F12" s="1"/>
  <c r="O11"/>
  <c r="Q11" s="1"/>
  <c r="M11"/>
  <c r="N11" s="1"/>
  <c r="L11"/>
  <c r="K11"/>
  <c r="I11"/>
  <c r="G11"/>
  <c r="F11"/>
  <c r="D11"/>
  <c r="P10"/>
  <c r="L10"/>
  <c r="K10"/>
  <c r="I10"/>
  <c r="G10"/>
  <c r="F10"/>
  <c r="D10"/>
  <c r="L9"/>
  <c r="K9"/>
  <c r="I9"/>
  <c r="G9"/>
  <c r="F9"/>
  <c r="D9"/>
  <c r="L8"/>
  <c r="K8"/>
  <c r="I8"/>
  <c r="G8"/>
  <c r="F8"/>
  <c r="D8"/>
  <c r="N7"/>
  <c r="L7"/>
  <c r="K7"/>
  <c r="I7"/>
  <c r="G7"/>
  <c r="F7"/>
  <c r="D7"/>
  <c r="L6"/>
  <c r="K6"/>
  <c r="I6"/>
  <c r="G6"/>
  <c r="F6"/>
  <c r="D6"/>
  <c r="L5"/>
  <c r="K5"/>
  <c r="I5"/>
  <c r="G5"/>
  <c r="F5"/>
  <c r="D5"/>
  <c r="J12" i="9"/>
  <c r="H12"/>
  <c r="E12"/>
  <c r="C12"/>
  <c r="O11"/>
  <c r="Q11" s="1"/>
  <c r="M11"/>
  <c r="N11" s="1"/>
  <c r="L11"/>
  <c r="K11"/>
  <c r="I11"/>
  <c r="G11"/>
  <c r="F11"/>
  <c r="D11"/>
  <c r="P10"/>
  <c r="L10"/>
  <c r="K10"/>
  <c r="I10"/>
  <c r="G10"/>
  <c r="F10"/>
  <c r="D10"/>
  <c r="N9"/>
  <c r="L9"/>
  <c r="K9"/>
  <c r="I9"/>
  <c r="G9"/>
  <c r="F9"/>
  <c r="D9"/>
  <c r="P8"/>
  <c r="L8"/>
  <c r="K8"/>
  <c r="I8"/>
  <c r="G8"/>
  <c r="F8"/>
  <c r="D8"/>
  <c r="L7"/>
  <c r="K7"/>
  <c r="I7"/>
  <c r="G7"/>
  <c r="F7"/>
  <c r="D7"/>
  <c r="L6"/>
  <c r="K6"/>
  <c r="I6"/>
  <c r="G6"/>
  <c r="F6"/>
  <c r="D6"/>
  <c r="L5"/>
  <c r="K5"/>
  <c r="I5"/>
  <c r="G5"/>
  <c r="F5"/>
  <c r="D5"/>
  <c r="J12" i="8"/>
  <c r="H12"/>
  <c r="E12"/>
  <c r="C12"/>
  <c r="O11"/>
  <c r="Q11" s="1"/>
  <c r="M11"/>
  <c r="N11" s="1"/>
  <c r="L11"/>
  <c r="K11"/>
  <c r="I11"/>
  <c r="G11"/>
  <c r="F11"/>
  <c r="D11"/>
  <c r="L10"/>
  <c r="K10"/>
  <c r="I10"/>
  <c r="G10"/>
  <c r="F10"/>
  <c r="D10"/>
  <c r="L9"/>
  <c r="K9"/>
  <c r="I9"/>
  <c r="G9"/>
  <c r="F9"/>
  <c r="D9"/>
  <c r="L8"/>
  <c r="K8"/>
  <c r="I8"/>
  <c r="G8"/>
  <c r="F8"/>
  <c r="D8"/>
  <c r="N7"/>
  <c r="L7"/>
  <c r="K7"/>
  <c r="I7"/>
  <c r="G7"/>
  <c r="F7"/>
  <c r="D7"/>
  <c r="P6"/>
  <c r="L6"/>
  <c r="K6"/>
  <c r="I6"/>
  <c r="G6"/>
  <c r="F6"/>
  <c r="D6"/>
  <c r="L5"/>
  <c r="K5"/>
  <c r="I5"/>
  <c r="G5"/>
  <c r="F5"/>
  <c r="D5"/>
  <c r="J12" i="7"/>
  <c r="H12"/>
  <c r="E12"/>
  <c r="C12"/>
  <c r="O11"/>
  <c r="Q11" s="1"/>
  <c r="M11"/>
  <c r="N11" s="1"/>
  <c r="L11"/>
  <c r="K11"/>
  <c r="I11"/>
  <c r="G11"/>
  <c r="F11"/>
  <c r="D11"/>
  <c r="L10"/>
  <c r="K10"/>
  <c r="I10"/>
  <c r="G10"/>
  <c r="F10"/>
  <c r="D10"/>
  <c r="L9"/>
  <c r="K9"/>
  <c r="I9"/>
  <c r="G9"/>
  <c r="F9"/>
  <c r="D9"/>
  <c r="P8"/>
  <c r="L8"/>
  <c r="K8"/>
  <c r="I8"/>
  <c r="G8"/>
  <c r="F8"/>
  <c r="D8"/>
  <c r="L7"/>
  <c r="K7"/>
  <c r="I7"/>
  <c r="G7"/>
  <c r="F7"/>
  <c r="D7"/>
  <c r="P6"/>
  <c r="L6"/>
  <c r="K6"/>
  <c r="I6"/>
  <c r="G6"/>
  <c r="F6"/>
  <c r="D6"/>
  <c r="L5"/>
  <c r="K5"/>
  <c r="I5"/>
  <c r="G5"/>
  <c r="F5"/>
  <c r="D5"/>
  <c r="J12" i="6"/>
  <c r="H12"/>
  <c r="E12"/>
  <c r="C12"/>
  <c r="P11"/>
  <c r="O11"/>
  <c r="Q11" s="1"/>
  <c r="N11"/>
  <c r="M11"/>
  <c r="L11"/>
  <c r="K11"/>
  <c r="I11"/>
  <c r="G11"/>
  <c r="F11"/>
  <c r="D11"/>
  <c r="L10"/>
  <c r="K10"/>
  <c r="I10"/>
  <c r="G10"/>
  <c r="F10"/>
  <c r="D10"/>
  <c r="P9"/>
  <c r="L9"/>
  <c r="K9"/>
  <c r="I9"/>
  <c r="G9"/>
  <c r="F9"/>
  <c r="D9"/>
  <c r="N8"/>
  <c r="L8"/>
  <c r="K8"/>
  <c r="I8"/>
  <c r="G8"/>
  <c r="F8"/>
  <c r="D8"/>
  <c r="L7"/>
  <c r="K7"/>
  <c r="I7"/>
  <c r="G7"/>
  <c r="F7"/>
  <c r="D7"/>
  <c r="L6"/>
  <c r="K6"/>
  <c r="I6"/>
  <c r="G6"/>
  <c r="F6"/>
  <c r="D6"/>
  <c r="L5"/>
  <c r="K5"/>
  <c r="I5"/>
  <c r="G5"/>
  <c r="F5"/>
  <c r="D5"/>
  <c r="J12" i="4"/>
  <c r="H12"/>
  <c r="E12"/>
  <c r="C12"/>
  <c r="O11"/>
  <c r="Q11" s="1"/>
  <c r="M11"/>
  <c r="N11" s="1"/>
  <c r="L11"/>
  <c r="K11"/>
  <c r="I11"/>
  <c r="G11"/>
  <c r="F11"/>
  <c r="D11"/>
  <c r="L10"/>
  <c r="K10"/>
  <c r="I10"/>
  <c r="G10"/>
  <c r="F10"/>
  <c r="D10"/>
  <c r="L9"/>
  <c r="K9"/>
  <c r="I9"/>
  <c r="G9"/>
  <c r="F9"/>
  <c r="D9"/>
  <c r="L8"/>
  <c r="K8"/>
  <c r="I8"/>
  <c r="G8"/>
  <c r="F8"/>
  <c r="D8"/>
  <c r="N7"/>
  <c r="L7"/>
  <c r="K7"/>
  <c r="I7"/>
  <c r="G7"/>
  <c r="F7"/>
  <c r="D7"/>
  <c r="P6"/>
  <c r="L6"/>
  <c r="K6"/>
  <c r="I6"/>
  <c r="G6"/>
  <c r="F6"/>
  <c r="D6"/>
  <c r="L5"/>
  <c r="K5"/>
  <c r="I5"/>
  <c r="G5"/>
  <c r="F5"/>
  <c r="D5"/>
  <c r="I12" i="12" l="1"/>
  <c r="P10"/>
  <c r="N10"/>
  <c r="Q10"/>
  <c r="Q9"/>
  <c r="N8"/>
  <c r="Q8"/>
  <c r="N7"/>
  <c r="F12"/>
  <c r="Q7"/>
  <c r="M12"/>
  <c r="N6"/>
  <c r="Q6"/>
  <c r="L12"/>
  <c r="Q5"/>
  <c r="D12"/>
  <c r="G12"/>
  <c r="N5"/>
  <c r="P5"/>
  <c r="P7"/>
  <c r="P9"/>
  <c r="P11"/>
  <c r="K12"/>
  <c r="O12"/>
  <c r="N10" i="11"/>
  <c r="P10"/>
  <c r="N9"/>
  <c r="Q9"/>
  <c r="N8"/>
  <c r="P8"/>
  <c r="P7"/>
  <c r="N7"/>
  <c r="Q7"/>
  <c r="N6"/>
  <c r="K12"/>
  <c r="M12"/>
  <c r="P6"/>
  <c r="L12"/>
  <c r="I12"/>
  <c r="D12"/>
  <c r="Q5"/>
  <c r="N5"/>
  <c r="P5"/>
  <c r="F12"/>
  <c r="Q6"/>
  <c r="Q8"/>
  <c r="Q10"/>
  <c r="G12"/>
  <c r="O12"/>
  <c r="N10" i="10"/>
  <c r="Q10"/>
  <c r="N9"/>
  <c r="Q9"/>
  <c r="P8"/>
  <c r="N8"/>
  <c r="Q8"/>
  <c r="Q7"/>
  <c r="P6"/>
  <c r="M12"/>
  <c r="N6"/>
  <c r="Q6"/>
  <c r="I12"/>
  <c r="L12"/>
  <c r="Q5"/>
  <c r="D12"/>
  <c r="G12"/>
  <c r="N5"/>
  <c r="P5"/>
  <c r="P7"/>
  <c r="P9"/>
  <c r="P11"/>
  <c r="K12"/>
  <c r="O12"/>
  <c r="N10" i="9"/>
  <c r="Q10"/>
  <c r="Q9"/>
  <c r="N8"/>
  <c r="Q8"/>
  <c r="N7"/>
  <c r="M12"/>
  <c r="Q7"/>
  <c r="P6"/>
  <c r="F12"/>
  <c r="N6"/>
  <c r="Q6"/>
  <c r="I12"/>
  <c r="L12"/>
  <c r="Q5"/>
  <c r="D12"/>
  <c r="G12"/>
  <c r="N5"/>
  <c r="P5"/>
  <c r="P7"/>
  <c r="P9"/>
  <c r="P11"/>
  <c r="K12"/>
  <c r="O12"/>
  <c r="P10" i="8"/>
  <c r="N10"/>
  <c r="Q10"/>
  <c r="N9"/>
  <c r="F12"/>
  <c r="Q9"/>
  <c r="P8"/>
  <c r="N8"/>
  <c r="Q8"/>
  <c r="Q7"/>
  <c r="M12"/>
  <c r="N6"/>
  <c r="Q6"/>
  <c r="I12"/>
  <c r="L12"/>
  <c r="Q5"/>
  <c r="D12"/>
  <c r="G12"/>
  <c r="N5"/>
  <c r="P5"/>
  <c r="P7"/>
  <c r="P9"/>
  <c r="P11"/>
  <c r="K12"/>
  <c r="O12"/>
  <c r="N12" s="1"/>
  <c r="P10" i="7"/>
  <c r="N10"/>
  <c r="Q10"/>
  <c r="N9"/>
  <c r="F12"/>
  <c r="Q9"/>
  <c r="N8"/>
  <c r="Q8"/>
  <c r="N7"/>
  <c r="Q7"/>
  <c r="M12"/>
  <c r="N6"/>
  <c r="Q6"/>
  <c r="I12"/>
  <c r="L12"/>
  <c r="Q5"/>
  <c r="D12"/>
  <c r="G12"/>
  <c r="N5"/>
  <c r="P5"/>
  <c r="P7"/>
  <c r="P9"/>
  <c r="P11"/>
  <c r="K12"/>
  <c r="O12"/>
  <c r="N10" i="6"/>
  <c r="P10"/>
  <c r="N9"/>
  <c r="Q9"/>
  <c r="P8"/>
  <c r="P7"/>
  <c r="M12"/>
  <c r="N7"/>
  <c r="Q7"/>
  <c r="N6"/>
  <c r="K12"/>
  <c r="P6"/>
  <c r="L12"/>
  <c r="D12"/>
  <c r="N5"/>
  <c r="P5"/>
  <c r="F12"/>
  <c r="Q5"/>
  <c r="Q6"/>
  <c r="Q8"/>
  <c r="Q10"/>
  <c r="G12"/>
  <c r="I12"/>
  <c r="O12"/>
  <c r="P10" i="4"/>
  <c r="N10"/>
  <c r="Q10"/>
  <c r="N9"/>
  <c r="F12"/>
  <c r="Q9"/>
  <c r="P8"/>
  <c r="N8"/>
  <c r="Q8"/>
  <c r="I12"/>
  <c r="Q7"/>
  <c r="M12"/>
  <c r="N6"/>
  <c r="Q6"/>
  <c r="L12"/>
  <c r="Q5"/>
  <c r="D12"/>
  <c r="G12"/>
  <c r="N5"/>
  <c r="P5"/>
  <c r="P7"/>
  <c r="P9"/>
  <c r="P11"/>
  <c r="K12"/>
  <c r="O12"/>
  <c r="N12" i="12" l="1"/>
  <c r="P12"/>
  <c r="Q12"/>
  <c r="P12" i="11"/>
  <c r="Q12"/>
  <c r="N12"/>
  <c r="P12" i="10"/>
  <c r="Q12"/>
  <c r="N12"/>
  <c r="P12" i="9"/>
  <c r="Q12"/>
  <c r="N12"/>
  <c r="P12" i="8"/>
  <c r="Q12"/>
  <c r="P12" i="7"/>
  <c r="Q12"/>
  <c r="N12"/>
  <c r="P12" i="6"/>
  <c r="Q12"/>
  <c r="N12"/>
  <c r="P12" i="4"/>
  <c r="Q12"/>
  <c r="N12"/>
</calcChain>
</file>

<file path=xl/sharedStrings.xml><?xml version="1.0" encoding="utf-8"?>
<sst xmlns="http://schemas.openxmlformats.org/spreadsheetml/2006/main" count="240" uniqueCount="26">
  <si>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</si>
  <si>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</si>
  <si>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</si>
  <si>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</si>
  <si>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</si>
  <si>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</si>
  <si>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</si>
  <si>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</si>
  <si>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</si>
  <si>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</si>
  <si>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</si>
  <si>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</si>
  <si>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</si>
  <si>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</si>
  <si>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</si>
  <si>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</si>
  <si>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</si>
  <si>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2010 bis zum 30. September 2011, unterteilt nach Zuständigkeitsbereichen und Geschlecht
 in Dessau</t>
  </si>
  <si>
    <t>Quelle: Bundesinstitut für Berufsbildung, Erhebung zum 30. September 2011</t>
  </si>
  <si>
    <t>Neu abgeschlossene Ausbildungsverträge vom 01. Oktober 2010 bis zum 30. September 2011, unterteilt nach Zuständigkeitsbereichen und Geschlecht
 in Halberstadt</t>
  </si>
  <si>
    <t>Neu abgeschlossene Ausbildungsverträge vom 01. Oktober 2010 bis zum 30. September 2011, unterteilt nach Zuständigkeitsbereichen und Geschlecht
 in Halle</t>
  </si>
  <si>
    <t>Neu abgeschlossene Ausbildungsverträge vom 01. Oktober 2010 bis zum 30. September 2011, unterteilt nach Zuständigkeitsbereichen und Geschlecht
 in Magdeburg</t>
  </si>
  <si>
    <t>Neu abgeschlossene Ausbildungsverträge vom 01. Oktober 2010 bis zum 30. September 2011, unterteilt nach Zuständigkeitsbereichen und Geschlecht
 in Merseburg</t>
  </si>
  <si>
    <t>Neu abgeschlossene Ausbildungsverträge vom 01. Oktober 2010 bis zum 30. September 2011, unterteilt nach Zuständigkeitsbereichen und Geschlecht
 in Sangerhausen</t>
  </si>
  <si>
    <t>Neu abgeschlossene Ausbildungsverträge vom 01. Oktober 2010 bis zum 30. September 2011, unterteilt nach Zuständigkeitsbereichen und Geschlecht
 in Stendal</t>
  </si>
  <si>
    <t>Neu abgeschlossene Ausbildungsverträge vom 01. Oktober 2010 bis zum 30. September 2011, unterteilt nach Zuständigkeitsbereichen und Geschlecht
 in Wittenberg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</si>
</sst>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49" fontId="1" fillId="0" borderId="0" xfId="1" applyNumberFormat="1" applyFill="1" applyBorder="1" applyAlignment="1">
      <alignment horizontal="left"/>
    </xf>
    <xf numFmtId="49" fontId="1" fillId="0" borderId="0" xfId="1" applyNumberFormat="1" applyFill="1" applyBorder="1" applyAlignment="1">
      <alignment horizontal="left"/>
    </xf>
    <xf numFmtId="164" fontId="1" fillId="0" borderId="0" xfId="1" applyNumberFormat="1" applyFill="1"/>
    <xf numFmtId="3" fontId="1" fillId="0" borderId="0" xfId="1" applyNumberFormat="1" applyFill="1"/>
    <xf numFmtId="164" fontId="1" fillId="0" borderId="0" xfId="1" applyNumberFormat="1" applyFill="1" applyAlignment="1">
      <alignment horizontal="center"/>
    </xf>
    <xf numFmtId="0" fontId="1" fillId="0" borderId="0" xfId="1" applyFill="1"/>
    <xf numFmtId="4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2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3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4.doc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5.doc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6.doc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7.doc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8.doc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451</v>
      </c>
      <c r="D5" s="24">
        <f t="shared" ref="D5:D12" si="0">IF(C5+E5&lt;&gt;0,100*(C5/(C5+E5)),".")</f>
        <v>61.696306429548564</v>
      </c>
      <c r="E5" s="23">
        <v>280</v>
      </c>
      <c r="F5" s="24">
        <f t="shared" ref="F5:F12" si="1">IF(E5+C5&lt;&gt;0,100*(E5/(E5+C5)),".")</f>
        <v>38.303693570451436</v>
      </c>
      <c r="G5" s="25">
        <f>E5+C5</f>
        <v>731</v>
      </c>
      <c r="H5" s="23">
        <v>37</v>
      </c>
      <c r="I5" s="24">
        <f t="shared" ref="I5:I12" si="2">IF(H5+J5&lt;&gt;0,100*(H5/(H5+J5)),".")</f>
        <v>56.92307692307692</v>
      </c>
      <c r="J5" s="23">
        <v>28</v>
      </c>
      <c r="K5" s="24">
        <f t="shared" ref="K5:K12" si="3">IF(J5+H5&lt;&gt;0,100*(J5/(J5+H5)),".")</f>
        <v>43.07692307692308</v>
      </c>
      <c r="L5" s="25">
        <f>J5+H5</f>
        <v>65</v>
      </c>
      <c r="M5" s="23">
        <v>488</v>
      </c>
      <c r="N5" s="24">
        <f t="shared" ref="N5:N12" si="4">IF(M5+O5&lt;&gt;0,100*(M5/(M5+O5)),".")</f>
        <v>61.306532663316581</v>
      </c>
      <c r="O5" s="23">
        <v>308</v>
      </c>
      <c r="P5" s="26">
        <f t="shared" ref="P5:P12" si="5">IF(O5+M5&lt;&gt;0,100*(O5/(O5+M5)),".")</f>
        <v>38.693467336683419</v>
      </c>
      <c r="Q5" s="25">
        <f>O5+M5</f>
        <v>796</v>
      </c>
    </row>
    <row r="6" spans="1:17" ht="15" customHeight="1">
      <c r="A6" s="21"/>
      <c r="B6" s="22" t="s">
        <v>9</v>
      </c>
      <c r="C6" s="23">
        <v>233</v>
      </c>
      <c r="D6" s="24">
        <f t="shared" si="0"/>
        <v>75.649350649350637</v>
      </c>
      <c r="E6" s="23">
        <v>75</v>
      </c>
      <c r="F6" s="24">
        <f t="shared" si="1"/>
        <v>24.350649350649352</v>
      </c>
      <c r="G6" s="25">
        <f>E6+C6</f>
        <v>308</v>
      </c>
      <c r="H6" s="23">
        <v>34</v>
      </c>
      <c r="I6" s="24">
        <f t="shared" si="2"/>
        <v>58.620689655172406</v>
      </c>
      <c r="J6" s="23">
        <v>24</v>
      </c>
      <c r="K6" s="24">
        <f t="shared" si="3"/>
        <v>41.379310344827587</v>
      </c>
      <c r="L6" s="25">
        <f>J6+H6</f>
        <v>58</v>
      </c>
      <c r="M6" s="23">
        <v>267</v>
      </c>
      <c r="N6" s="24">
        <f t="shared" si="4"/>
        <v>72.950819672131146</v>
      </c>
      <c r="O6" s="23">
        <v>99</v>
      </c>
      <c r="P6" s="26">
        <f t="shared" si="5"/>
        <v>27.049180327868854</v>
      </c>
      <c r="Q6" s="25">
        <f>O6+M6</f>
        <v>366</v>
      </c>
    </row>
    <row r="7" spans="1:17" ht="15" customHeight="1">
      <c r="A7" s="21"/>
      <c r="B7" s="22" t="s">
        <v>10</v>
      </c>
      <c r="C7" s="23">
        <v>12</v>
      </c>
      <c r="D7" s="24">
        <f t="shared" si="0"/>
        <v>25</v>
      </c>
      <c r="E7" s="23">
        <v>36</v>
      </c>
      <c r="F7" s="24">
        <f t="shared" si="1"/>
        <v>75</v>
      </c>
      <c r="G7" s="25">
        <f t="shared" ref="G7:G12" si="6">E7+C7</f>
        <v>48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12</v>
      </c>
      <c r="N7" s="24">
        <f t="shared" si="4"/>
        <v>25</v>
      </c>
      <c r="O7" s="23">
        <v>36</v>
      </c>
      <c r="P7" s="26">
        <f t="shared" si="5"/>
        <v>75</v>
      </c>
      <c r="Q7" s="25">
        <f t="shared" ref="Q7:Q12" si="8">O7+M7</f>
        <v>48</v>
      </c>
    </row>
    <row r="8" spans="1:17" ht="15" customHeight="1">
      <c r="A8" s="21"/>
      <c r="B8" s="22" t="s">
        <v>11</v>
      </c>
      <c r="C8" s="23">
        <v>28</v>
      </c>
      <c r="D8" s="24">
        <f t="shared" si="0"/>
        <v>71.794871794871796</v>
      </c>
      <c r="E8" s="23">
        <v>11</v>
      </c>
      <c r="F8" s="24">
        <f t="shared" si="1"/>
        <v>28.205128205128204</v>
      </c>
      <c r="G8" s="25">
        <f t="shared" si="6"/>
        <v>39</v>
      </c>
      <c r="H8" s="23">
        <v>3</v>
      </c>
      <c r="I8" s="24">
        <f t="shared" si="2"/>
        <v>75</v>
      </c>
      <c r="J8" s="23">
        <v>1</v>
      </c>
      <c r="K8" s="24">
        <f t="shared" si="3"/>
        <v>25</v>
      </c>
      <c r="L8" s="25">
        <f t="shared" si="7"/>
        <v>4</v>
      </c>
      <c r="M8" s="23">
        <v>31</v>
      </c>
      <c r="N8" s="24">
        <f t="shared" si="4"/>
        <v>72.093023255813947</v>
      </c>
      <c r="O8" s="23">
        <v>12</v>
      </c>
      <c r="P8" s="26">
        <f t="shared" si="5"/>
        <v>27.906976744186046</v>
      </c>
      <c r="Q8" s="25">
        <f t="shared" si="8"/>
        <v>43</v>
      </c>
    </row>
    <row r="9" spans="1:17" ht="15" customHeight="1">
      <c r="A9" s="21"/>
      <c r="B9" s="22" t="s">
        <v>12</v>
      </c>
      <c r="C9" s="23">
        <v>2</v>
      </c>
      <c r="D9" s="24">
        <f t="shared" si="0"/>
        <v>5.5555555555555554</v>
      </c>
      <c r="E9" s="23">
        <v>34</v>
      </c>
      <c r="F9" s="24">
        <f t="shared" si="1"/>
        <v>94.444444444444443</v>
      </c>
      <c r="G9" s="25">
        <f t="shared" si="6"/>
        <v>36</v>
      </c>
      <c r="H9" s="23">
        <v>0</v>
      </c>
      <c r="I9" s="24">
        <f t="shared" si="2"/>
        <v>0</v>
      </c>
      <c r="J9" s="23">
        <v>1</v>
      </c>
      <c r="K9" s="24">
        <f t="shared" si="3"/>
        <v>100</v>
      </c>
      <c r="L9" s="25">
        <f t="shared" si="7"/>
        <v>1</v>
      </c>
      <c r="M9" s="23">
        <v>2</v>
      </c>
      <c r="N9" s="24">
        <f t="shared" si="4"/>
        <v>5.4054054054054053</v>
      </c>
      <c r="O9" s="23">
        <v>35</v>
      </c>
      <c r="P9" s="26">
        <f t="shared" si="5"/>
        <v>94.594594594594597</v>
      </c>
      <c r="Q9" s="25">
        <f t="shared" si="8"/>
        <v>37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11.111111111111111</v>
      </c>
      <c r="E10" s="23">
        <v>8</v>
      </c>
      <c r="F10" s="24">
        <f t="shared" si="1"/>
        <v>88.888888888888886</v>
      </c>
      <c r="G10" s="25">
        <f t="shared" si="6"/>
        <v>9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1</v>
      </c>
      <c r="N10" s="24">
        <f t="shared" si="4"/>
        <v>11.111111111111111</v>
      </c>
      <c r="O10" s="23">
        <v>8</v>
      </c>
      <c r="P10" s="26">
        <f t="shared" si="5"/>
        <v>88.888888888888886</v>
      </c>
      <c r="Q10" s="25">
        <f t="shared" si="8"/>
        <v>9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727</v>
      </c>
      <c r="D12" s="34">
        <f t="shared" si="0"/>
        <v>62.083689154568745</v>
      </c>
      <c r="E12" s="33">
        <f>SUM(E5:E11)</f>
        <v>444</v>
      </c>
      <c r="F12" s="34">
        <f t="shared" si="1"/>
        <v>37.916310845431255</v>
      </c>
      <c r="G12" s="35">
        <f t="shared" si="6"/>
        <v>1171</v>
      </c>
      <c r="H12" s="33">
        <f>SUM(H5:H11)</f>
        <v>74</v>
      </c>
      <c r="I12" s="34">
        <f t="shared" si="2"/>
        <v>57.8125</v>
      </c>
      <c r="J12" s="33">
        <f>SUM(J5:J11)</f>
        <v>54</v>
      </c>
      <c r="K12" s="34">
        <f t="shared" si="3"/>
        <v>42.1875</v>
      </c>
      <c r="L12" s="35">
        <f t="shared" si="7"/>
        <v>128</v>
      </c>
      <c r="M12" s="33">
        <f>SUM(M5:M11)</f>
        <v>801</v>
      </c>
      <c r="N12" s="34">
        <f t="shared" si="4"/>
        <v>61.662817551963045</v>
      </c>
      <c r="O12" s="33">
        <f>SUM(O5:O11)</f>
        <v>498</v>
      </c>
      <c r="P12" s="36">
        <f t="shared" si="5"/>
        <v>38.337182448036948</v>
      </c>
      <c r="Q12" s="35">
        <f t="shared" si="8"/>
        <v>1299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14.12.2011&amp;RDessau</oddHeader>
    <oddFooter>&amp;R&amp;10Tabelle 41.2 mw</oddFooter>
  </headerFooter>
  <legacyDrawing r:id="rId2"/>
  <oleObjects>
    <oleObject progId="Word.Document.8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446</v>
      </c>
      <c r="D5" s="24">
        <f t="shared" ref="D5:D12" si="0">IF(C5+E5&lt;&gt;0,100*(C5/(C5+E5)),".")</f>
        <v>63.172804532577906</v>
      </c>
      <c r="E5" s="23">
        <v>260</v>
      </c>
      <c r="F5" s="24">
        <f t="shared" ref="F5:F12" si="1">IF(E5+C5&lt;&gt;0,100*(E5/(E5+C5)),".")</f>
        <v>36.827195467422094</v>
      </c>
      <c r="G5" s="25">
        <f>E5+C5</f>
        <v>706</v>
      </c>
      <c r="H5" s="23">
        <v>45</v>
      </c>
      <c r="I5" s="24">
        <f t="shared" ref="I5:I12" si="2">IF(H5+J5&lt;&gt;0,100*(H5/(H5+J5)),".")</f>
        <v>52.941176470588239</v>
      </c>
      <c r="J5" s="23">
        <v>40</v>
      </c>
      <c r="K5" s="24">
        <f t="shared" ref="K5:K12" si="3">IF(J5+H5&lt;&gt;0,100*(J5/(J5+H5)),".")</f>
        <v>47.058823529411761</v>
      </c>
      <c r="L5" s="25">
        <f>J5+H5</f>
        <v>85</v>
      </c>
      <c r="M5" s="23">
        <v>491</v>
      </c>
      <c r="N5" s="24">
        <f t="shared" ref="N5:N12" si="4">IF(M5+O5&lt;&gt;0,100*(M5/(M5+O5)),".")</f>
        <v>62.073324905183313</v>
      </c>
      <c r="O5" s="23">
        <v>300</v>
      </c>
      <c r="P5" s="26">
        <f t="shared" ref="P5:P12" si="5">IF(O5+M5&lt;&gt;0,100*(O5/(O5+M5)),".")</f>
        <v>37.926675094816687</v>
      </c>
      <c r="Q5" s="25">
        <f>O5+M5</f>
        <v>791</v>
      </c>
    </row>
    <row r="6" spans="1:17" ht="15" customHeight="1">
      <c r="A6" s="21"/>
      <c r="B6" s="22" t="s">
        <v>9</v>
      </c>
      <c r="C6" s="23">
        <v>214</v>
      </c>
      <c r="D6" s="24">
        <f t="shared" si="0"/>
        <v>79.553903345724905</v>
      </c>
      <c r="E6" s="23">
        <v>55</v>
      </c>
      <c r="F6" s="24">
        <f t="shared" si="1"/>
        <v>20.446096654275092</v>
      </c>
      <c r="G6" s="25">
        <f>E6+C6</f>
        <v>269</v>
      </c>
      <c r="H6" s="23">
        <v>62</v>
      </c>
      <c r="I6" s="24">
        <f t="shared" si="2"/>
        <v>81.578947368421055</v>
      </c>
      <c r="J6" s="23">
        <v>14</v>
      </c>
      <c r="K6" s="24">
        <f t="shared" si="3"/>
        <v>18.421052631578945</v>
      </c>
      <c r="L6" s="25">
        <f>J6+H6</f>
        <v>76</v>
      </c>
      <c r="M6" s="23">
        <v>276</v>
      </c>
      <c r="N6" s="24">
        <f t="shared" si="4"/>
        <v>80</v>
      </c>
      <c r="O6" s="23">
        <v>69</v>
      </c>
      <c r="P6" s="26">
        <f t="shared" si="5"/>
        <v>20</v>
      </c>
      <c r="Q6" s="25">
        <f>O6+M6</f>
        <v>345</v>
      </c>
    </row>
    <row r="7" spans="1:17" ht="15" customHeight="1">
      <c r="A7" s="21"/>
      <c r="B7" s="22" t="s">
        <v>10</v>
      </c>
      <c r="C7" s="23">
        <v>9</v>
      </c>
      <c r="D7" s="24">
        <f t="shared" si="0"/>
        <v>33.333333333333329</v>
      </c>
      <c r="E7" s="23">
        <v>18</v>
      </c>
      <c r="F7" s="24">
        <f t="shared" si="1"/>
        <v>66.666666666666657</v>
      </c>
      <c r="G7" s="25">
        <f t="shared" ref="G7:G12" si="6">E7+C7</f>
        <v>27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9</v>
      </c>
      <c r="N7" s="24">
        <f t="shared" si="4"/>
        <v>33.333333333333329</v>
      </c>
      <c r="O7" s="23">
        <v>18</v>
      </c>
      <c r="P7" s="26">
        <f t="shared" si="5"/>
        <v>66.666666666666657</v>
      </c>
      <c r="Q7" s="25">
        <f t="shared" ref="Q7:Q12" si="8">O7+M7</f>
        <v>27</v>
      </c>
    </row>
    <row r="8" spans="1:17" ht="15" customHeight="1">
      <c r="A8" s="21"/>
      <c r="B8" s="22" t="s">
        <v>11</v>
      </c>
      <c r="C8" s="23">
        <v>26</v>
      </c>
      <c r="D8" s="24">
        <f t="shared" si="0"/>
        <v>74.285714285714292</v>
      </c>
      <c r="E8" s="23">
        <v>9</v>
      </c>
      <c r="F8" s="24">
        <f t="shared" si="1"/>
        <v>25.714285714285712</v>
      </c>
      <c r="G8" s="25">
        <f t="shared" si="6"/>
        <v>35</v>
      </c>
      <c r="H8" s="23">
        <v>6</v>
      </c>
      <c r="I8" s="24">
        <f t="shared" si="2"/>
        <v>75</v>
      </c>
      <c r="J8" s="23">
        <v>2</v>
      </c>
      <c r="K8" s="24">
        <f t="shared" si="3"/>
        <v>25</v>
      </c>
      <c r="L8" s="25">
        <f t="shared" si="7"/>
        <v>8</v>
      </c>
      <c r="M8" s="23">
        <v>32</v>
      </c>
      <c r="N8" s="24">
        <f t="shared" si="4"/>
        <v>74.418604651162795</v>
      </c>
      <c r="O8" s="23">
        <v>11</v>
      </c>
      <c r="P8" s="26">
        <f t="shared" si="5"/>
        <v>25.581395348837212</v>
      </c>
      <c r="Q8" s="25">
        <f t="shared" si="8"/>
        <v>43</v>
      </c>
    </row>
    <row r="9" spans="1:17" ht="15" customHeight="1">
      <c r="A9" s="21"/>
      <c r="B9" s="22" t="s">
        <v>12</v>
      </c>
      <c r="C9" s="23">
        <v>4</v>
      </c>
      <c r="D9" s="24">
        <f t="shared" si="0"/>
        <v>8.1632653061224492</v>
      </c>
      <c r="E9" s="23">
        <v>45</v>
      </c>
      <c r="F9" s="24">
        <f t="shared" si="1"/>
        <v>91.83673469387756</v>
      </c>
      <c r="G9" s="25">
        <f t="shared" si="6"/>
        <v>49</v>
      </c>
      <c r="H9" s="23">
        <v>0</v>
      </c>
      <c r="I9" s="24">
        <f t="shared" si="2"/>
        <v>0</v>
      </c>
      <c r="J9" s="23">
        <v>2</v>
      </c>
      <c r="K9" s="24">
        <f t="shared" si="3"/>
        <v>100</v>
      </c>
      <c r="L9" s="25">
        <f t="shared" si="7"/>
        <v>2</v>
      </c>
      <c r="M9" s="23">
        <v>4</v>
      </c>
      <c r="N9" s="24">
        <f t="shared" si="4"/>
        <v>7.8431372549019605</v>
      </c>
      <c r="O9" s="23">
        <v>47</v>
      </c>
      <c r="P9" s="26">
        <f t="shared" si="5"/>
        <v>92.156862745098039</v>
      </c>
      <c r="Q9" s="25">
        <f t="shared" si="8"/>
        <v>51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8</v>
      </c>
      <c r="F10" s="24">
        <f t="shared" si="1"/>
        <v>100</v>
      </c>
      <c r="G10" s="25">
        <f t="shared" si="6"/>
        <v>8</v>
      </c>
      <c r="H10" s="23">
        <v>0</v>
      </c>
      <c r="I10" s="24">
        <f t="shared" si="2"/>
        <v>0</v>
      </c>
      <c r="J10" s="23">
        <v>1</v>
      </c>
      <c r="K10" s="24">
        <f t="shared" si="3"/>
        <v>100</v>
      </c>
      <c r="L10" s="25">
        <f t="shared" si="7"/>
        <v>1</v>
      </c>
      <c r="M10" s="23">
        <v>0</v>
      </c>
      <c r="N10" s="24">
        <f t="shared" si="4"/>
        <v>0</v>
      </c>
      <c r="O10" s="23">
        <v>9</v>
      </c>
      <c r="P10" s="26">
        <f t="shared" si="5"/>
        <v>100</v>
      </c>
      <c r="Q10" s="25">
        <f t="shared" si="8"/>
        <v>9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699</v>
      </c>
      <c r="D12" s="34">
        <f t="shared" si="0"/>
        <v>63.893967093235837</v>
      </c>
      <c r="E12" s="33">
        <f>SUM(E5:E11)</f>
        <v>395</v>
      </c>
      <c r="F12" s="34">
        <f t="shared" si="1"/>
        <v>36.10603290676417</v>
      </c>
      <c r="G12" s="35">
        <f t="shared" si="6"/>
        <v>1094</v>
      </c>
      <c r="H12" s="33">
        <f>SUM(H5:H11)</f>
        <v>113</v>
      </c>
      <c r="I12" s="34">
        <f t="shared" si="2"/>
        <v>65.697674418604649</v>
      </c>
      <c r="J12" s="33">
        <f>SUM(J5:J11)</f>
        <v>59</v>
      </c>
      <c r="K12" s="34">
        <f t="shared" si="3"/>
        <v>34.302325581395351</v>
      </c>
      <c r="L12" s="35">
        <f t="shared" si="7"/>
        <v>172</v>
      </c>
      <c r="M12" s="33">
        <f>SUM(M5:M11)</f>
        <v>812</v>
      </c>
      <c r="N12" s="34">
        <f t="shared" si="4"/>
        <v>64.139020537124807</v>
      </c>
      <c r="O12" s="33">
        <f>SUM(O5:O11)</f>
        <v>454</v>
      </c>
      <c r="P12" s="36">
        <f t="shared" si="5"/>
        <v>35.8609794628752</v>
      </c>
      <c r="Q12" s="35">
        <f t="shared" si="8"/>
        <v>1266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14.12.2011&amp;RHalberstadt</oddHeader>
    <oddFooter>&amp;R&amp;10Tabelle 41.2 mw</oddFooter>
  </headerFooter>
  <legacyDrawing r:id="rId2"/>
  <oleObjects>
    <oleObject progId="Word.Document.8" shapeId="3073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864</v>
      </c>
      <c r="D5" s="24">
        <f t="shared" ref="D5:D12" si="0">IF(C5+E5&lt;&gt;0,100*(C5/(C5+E5)),".")</f>
        <v>63.952627683197626</v>
      </c>
      <c r="E5" s="23">
        <v>487</v>
      </c>
      <c r="F5" s="24">
        <f t="shared" ref="F5:F12" si="1">IF(E5+C5&lt;&gt;0,100*(E5/(E5+C5)),".")</f>
        <v>36.047372316802367</v>
      </c>
      <c r="G5" s="25">
        <f>E5+C5</f>
        <v>1351</v>
      </c>
      <c r="H5" s="23">
        <v>122</v>
      </c>
      <c r="I5" s="24">
        <f t="shared" ref="I5:I12" si="2">IF(H5+J5&lt;&gt;0,100*(H5/(H5+J5)),".")</f>
        <v>58.653846153846153</v>
      </c>
      <c r="J5" s="23">
        <v>86</v>
      </c>
      <c r="K5" s="24">
        <f t="shared" ref="K5:K12" si="3">IF(J5+H5&lt;&gt;0,100*(J5/(J5+H5)),".")</f>
        <v>41.346153846153847</v>
      </c>
      <c r="L5" s="25">
        <f>J5+H5</f>
        <v>208</v>
      </c>
      <c r="M5" s="23">
        <v>986</v>
      </c>
      <c r="N5" s="24">
        <f t="shared" ref="N5:N12" si="4">IF(M5+O5&lt;&gt;0,100*(M5/(M5+O5)),".")</f>
        <v>63.245670301475307</v>
      </c>
      <c r="O5" s="23">
        <v>573</v>
      </c>
      <c r="P5" s="26">
        <f t="shared" ref="P5:P12" si="5">IF(O5+M5&lt;&gt;0,100*(O5/(O5+M5)),".")</f>
        <v>36.754329698524693</v>
      </c>
      <c r="Q5" s="25">
        <f>O5+M5</f>
        <v>1559</v>
      </c>
    </row>
    <row r="6" spans="1:17" ht="15" customHeight="1">
      <c r="A6" s="21"/>
      <c r="B6" s="22" t="s">
        <v>9</v>
      </c>
      <c r="C6" s="23">
        <v>371</v>
      </c>
      <c r="D6" s="24">
        <f t="shared" si="0"/>
        <v>76.02459016393442</v>
      </c>
      <c r="E6" s="23">
        <v>117</v>
      </c>
      <c r="F6" s="24">
        <f t="shared" si="1"/>
        <v>23.975409836065573</v>
      </c>
      <c r="G6" s="25">
        <f>E6+C6</f>
        <v>488</v>
      </c>
      <c r="H6" s="23">
        <v>66</v>
      </c>
      <c r="I6" s="24">
        <f t="shared" si="2"/>
        <v>73.333333333333329</v>
      </c>
      <c r="J6" s="23">
        <v>24</v>
      </c>
      <c r="K6" s="24">
        <f t="shared" si="3"/>
        <v>26.666666666666668</v>
      </c>
      <c r="L6" s="25">
        <f>J6+H6</f>
        <v>90</v>
      </c>
      <c r="M6" s="23">
        <v>437</v>
      </c>
      <c r="N6" s="24">
        <f t="shared" si="4"/>
        <v>75.605536332179938</v>
      </c>
      <c r="O6" s="23">
        <v>141</v>
      </c>
      <c r="P6" s="26">
        <f t="shared" si="5"/>
        <v>24.394463667820069</v>
      </c>
      <c r="Q6" s="25">
        <f>O6+M6</f>
        <v>578</v>
      </c>
    </row>
    <row r="7" spans="1:17" ht="15" customHeight="1">
      <c r="A7" s="21"/>
      <c r="B7" s="22" t="s">
        <v>10</v>
      </c>
      <c r="C7" s="23">
        <v>14</v>
      </c>
      <c r="D7" s="24">
        <f t="shared" si="0"/>
        <v>24.137931034482758</v>
      </c>
      <c r="E7" s="23">
        <v>44</v>
      </c>
      <c r="F7" s="24">
        <f t="shared" si="1"/>
        <v>75.862068965517238</v>
      </c>
      <c r="G7" s="25">
        <f t="shared" ref="G7:G12" si="6">E7+C7</f>
        <v>58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14</v>
      </c>
      <c r="N7" s="24">
        <f t="shared" si="4"/>
        <v>24.137931034482758</v>
      </c>
      <c r="O7" s="23">
        <v>44</v>
      </c>
      <c r="P7" s="26">
        <f t="shared" si="5"/>
        <v>75.862068965517238</v>
      </c>
      <c r="Q7" s="25">
        <f t="shared" ref="Q7:Q12" si="8">O7+M7</f>
        <v>58</v>
      </c>
    </row>
    <row r="8" spans="1:17" ht="15" customHeight="1">
      <c r="A8" s="21"/>
      <c r="B8" s="22" t="s">
        <v>11</v>
      </c>
      <c r="C8" s="23">
        <v>19</v>
      </c>
      <c r="D8" s="24">
        <f t="shared" si="0"/>
        <v>70.370370370370367</v>
      </c>
      <c r="E8" s="23">
        <v>8</v>
      </c>
      <c r="F8" s="24">
        <f t="shared" si="1"/>
        <v>29.629629629629626</v>
      </c>
      <c r="G8" s="25">
        <f t="shared" si="6"/>
        <v>27</v>
      </c>
      <c r="H8" s="23">
        <v>1</v>
      </c>
      <c r="I8" s="24">
        <f t="shared" si="2"/>
        <v>25</v>
      </c>
      <c r="J8" s="23">
        <v>3</v>
      </c>
      <c r="K8" s="24">
        <f t="shared" si="3"/>
        <v>75</v>
      </c>
      <c r="L8" s="25">
        <f t="shared" si="7"/>
        <v>4</v>
      </c>
      <c r="M8" s="23">
        <v>20</v>
      </c>
      <c r="N8" s="24">
        <f t="shared" si="4"/>
        <v>64.516129032258064</v>
      </c>
      <c r="O8" s="23">
        <v>11</v>
      </c>
      <c r="P8" s="26">
        <f t="shared" si="5"/>
        <v>35.483870967741936</v>
      </c>
      <c r="Q8" s="25">
        <f t="shared" si="8"/>
        <v>31</v>
      </c>
    </row>
    <row r="9" spans="1:17" ht="15" customHeight="1">
      <c r="A9" s="21"/>
      <c r="B9" s="22" t="s">
        <v>12</v>
      </c>
      <c r="C9" s="23">
        <v>11</v>
      </c>
      <c r="D9" s="24">
        <f t="shared" si="0"/>
        <v>8.3969465648854964</v>
      </c>
      <c r="E9" s="23">
        <v>120</v>
      </c>
      <c r="F9" s="24">
        <f t="shared" si="1"/>
        <v>91.603053435114504</v>
      </c>
      <c r="G9" s="25">
        <f t="shared" si="6"/>
        <v>131</v>
      </c>
      <c r="H9" s="23">
        <v>1</v>
      </c>
      <c r="I9" s="24">
        <f t="shared" si="2"/>
        <v>25</v>
      </c>
      <c r="J9" s="23">
        <v>3</v>
      </c>
      <c r="K9" s="24">
        <f t="shared" si="3"/>
        <v>75</v>
      </c>
      <c r="L9" s="25">
        <f t="shared" si="7"/>
        <v>4</v>
      </c>
      <c r="M9" s="23">
        <v>12</v>
      </c>
      <c r="N9" s="24">
        <f t="shared" si="4"/>
        <v>8.8888888888888893</v>
      </c>
      <c r="O9" s="23">
        <v>123</v>
      </c>
      <c r="P9" s="26">
        <f t="shared" si="5"/>
        <v>91.111111111111114</v>
      </c>
      <c r="Q9" s="25">
        <f t="shared" si="8"/>
        <v>135</v>
      </c>
    </row>
    <row r="10" spans="1:17" ht="15" customHeight="1">
      <c r="A10" s="21"/>
      <c r="B10" s="22" t="s">
        <v>13</v>
      </c>
      <c r="C10" s="23">
        <v>5</v>
      </c>
      <c r="D10" s="24">
        <f t="shared" si="0"/>
        <v>20</v>
      </c>
      <c r="E10" s="23">
        <v>20</v>
      </c>
      <c r="F10" s="24">
        <f t="shared" si="1"/>
        <v>80</v>
      </c>
      <c r="G10" s="25">
        <f t="shared" si="6"/>
        <v>25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5</v>
      </c>
      <c r="N10" s="24">
        <f t="shared" si="4"/>
        <v>20</v>
      </c>
      <c r="O10" s="23">
        <v>20</v>
      </c>
      <c r="P10" s="26">
        <f t="shared" si="5"/>
        <v>80</v>
      </c>
      <c r="Q10" s="25">
        <f t="shared" si="8"/>
        <v>25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1284</v>
      </c>
      <c r="D12" s="34">
        <f t="shared" si="0"/>
        <v>61.730769230769234</v>
      </c>
      <c r="E12" s="33">
        <f>SUM(E5:E11)</f>
        <v>796</v>
      </c>
      <c r="F12" s="34">
        <f t="shared" si="1"/>
        <v>38.269230769230766</v>
      </c>
      <c r="G12" s="35">
        <f t="shared" si="6"/>
        <v>2080</v>
      </c>
      <c r="H12" s="33">
        <f>SUM(H5:H11)</f>
        <v>190</v>
      </c>
      <c r="I12" s="34">
        <f t="shared" si="2"/>
        <v>62.091503267973856</v>
      </c>
      <c r="J12" s="33">
        <f>SUM(J5:J11)</f>
        <v>116</v>
      </c>
      <c r="K12" s="34">
        <f t="shared" si="3"/>
        <v>37.908496732026144</v>
      </c>
      <c r="L12" s="35">
        <f t="shared" si="7"/>
        <v>306</v>
      </c>
      <c r="M12" s="33">
        <f>SUM(M5:M11)</f>
        <v>1474</v>
      </c>
      <c r="N12" s="34">
        <f t="shared" si="4"/>
        <v>61.777032690695719</v>
      </c>
      <c r="O12" s="33">
        <f>SUM(O5:O11)</f>
        <v>912</v>
      </c>
      <c r="P12" s="36">
        <f t="shared" si="5"/>
        <v>38.222967309304273</v>
      </c>
      <c r="Q12" s="35">
        <f t="shared" si="8"/>
        <v>2386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14.12.2011&amp;RHalle</oddHeader>
    <oddFooter>&amp;R&amp;10Tabelle 41.2 mw</oddFooter>
  </headerFooter>
  <legacyDrawing r:id="rId2"/>
  <oleObjects>
    <oleObject progId="Word.Document.8" shapeId="4097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1287</v>
      </c>
      <c r="D5" s="24">
        <f t="shared" ref="D5:D12" si="0">IF(C5+E5&lt;&gt;0,100*(C5/(C5+E5)),".")</f>
        <v>62.841796875</v>
      </c>
      <c r="E5" s="23">
        <v>761</v>
      </c>
      <c r="F5" s="24">
        <f t="shared" ref="F5:F12" si="1">IF(E5+C5&lt;&gt;0,100*(E5/(E5+C5)),".")</f>
        <v>37.158203125</v>
      </c>
      <c r="G5" s="25">
        <f>E5+C5</f>
        <v>2048</v>
      </c>
      <c r="H5" s="23">
        <v>105</v>
      </c>
      <c r="I5" s="24">
        <f t="shared" ref="I5:I12" si="2">IF(H5+J5&lt;&gt;0,100*(H5/(H5+J5)),".")</f>
        <v>62.130177514792898</v>
      </c>
      <c r="J5" s="23">
        <v>64</v>
      </c>
      <c r="K5" s="24">
        <f t="shared" ref="K5:K12" si="3">IF(J5+H5&lt;&gt;0,100*(J5/(J5+H5)),".")</f>
        <v>37.869822485207102</v>
      </c>
      <c r="L5" s="25">
        <f>J5+H5</f>
        <v>169</v>
      </c>
      <c r="M5" s="23">
        <v>1392</v>
      </c>
      <c r="N5" s="24">
        <f t="shared" ref="N5:N12" si="4">IF(M5+O5&lt;&gt;0,100*(M5/(M5+O5)),".")</f>
        <v>62.787550744248989</v>
      </c>
      <c r="O5" s="23">
        <v>825</v>
      </c>
      <c r="P5" s="26">
        <f t="shared" ref="P5:P12" si="5">IF(O5+M5&lt;&gt;0,100*(O5/(O5+M5)),".")</f>
        <v>37.212449255751011</v>
      </c>
      <c r="Q5" s="25">
        <f>O5+M5</f>
        <v>2217</v>
      </c>
    </row>
    <row r="6" spans="1:17" ht="15" customHeight="1">
      <c r="A6" s="21"/>
      <c r="B6" s="22" t="s">
        <v>9</v>
      </c>
      <c r="C6" s="23">
        <v>552</v>
      </c>
      <c r="D6" s="24">
        <f t="shared" si="0"/>
        <v>77.094972067039109</v>
      </c>
      <c r="E6" s="23">
        <v>164</v>
      </c>
      <c r="F6" s="24">
        <f t="shared" si="1"/>
        <v>22.905027932960895</v>
      </c>
      <c r="G6" s="25">
        <f>E6+C6</f>
        <v>716</v>
      </c>
      <c r="H6" s="23">
        <v>74</v>
      </c>
      <c r="I6" s="24">
        <f t="shared" si="2"/>
        <v>76.288659793814432</v>
      </c>
      <c r="J6" s="23">
        <v>23</v>
      </c>
      <c r="K6" s="24">
        <f t="shared" si="3"/>
        <v>23.711340206185564</v>
      </c>
      <c r="L6" s="25">
        <f>J6+H6</f>
        <v>97</v>
      </c>
      <c r="M6" s="23">
        <v>626</v>
      </c>
      <c r="N6" s="24">
        <f t="shared" si="4"/>
        <v>76.998769987699873</v>
      </c>
      <c r="O6" s="23">
        <v>187</v>
      </c>
      <c r="P6" s="26">
        <f t="shared" si="5"/>
        <v>23.001230012300123</v>
      </c>
      <c r="Q6" s="25">
        <f>O6+M6</f>
        <v>813</v>
      </c>
    </row>
    <row r="7" spans="1:17" ht="15" customHeight="1">
      <c r="A7" s="21"/>
      <c r="B7" s="22" t="s">
        <v>10</v>
      </c>
      <c r="C7" s="23">
        <v>38</v>
      </c>
      <c r="D7" s="24">
        <f t="shared" si="0"/>
        <v>40.425531914893611</v>
      </c>
      <c r="E7" s="23">
        <v>56</v>
      </c>
      <c r="F7" s="24">
        <f t="shared" si="1"/>
        <v>59.574468085106382</v>
      </c>
      <c r="G7" s="25">
        <f t="shared" ref="G7:G12" si="6">E7+C7</f>
        <v>94</v>
      </c>
      <c r="H7" s="23">
        <v>7</v>
      </c>
      <c r="I7" s="24">
        <f t="shared" si="2"/>
        <v>43.75</v>
      </c>
      <c r="J7" s="23">
        <v>9</v>
      </c>
      <c r="K7" s="24">
        <f t="shared" si="3"/>
        <v>56.25</v>
      </c>
      <c r="L7" s="25">
        <f t="shared" ref="L7:L12" si="7">J7+H7</f>
        <v>16</v>
      </c>
      <c r="M7" s="23">
        <v>45</v>
      </c>
      <c r="N7" s="24">
        <f t="shared" si="4"/>
        <v>40.909090909090914</v>
      </c>
      <c r="O7" s="23">
        <v>65</v>
      </c>
      <c r="P7" s="26">
        <f t="shared" si="5"/>
        <v>59.090909090909093</v>
      </c>
      <c r="Q7" s="25">
        <f t="shared" ref="Q7:Q12" si="8">O7+M7</f>
        <v>110</v>
      </c>
    </row>
    <row r="8" spans="1:17" ht="15" customHeight="1">
      <c r="A8" s="21"/>
      <c r="B8" s="22" t="s">
        <v>11</v>
      </c>
      <c r="C8" s="23">
        <v>71</v>
      </c>
      <c r="D8" s="24">
        <f t="shared" si="0"/>
        <v>81.609195402298852</v>
      </c>
      <c r="E8" s="23">
        <v>16</v>
      </c>
      <c r="F8" s="24">
        <f t="shared" si="1"/>
        <v>18.390804597701148</v>
      </c>
      <c r="G8" s="25">
        <f t="shared" si="6"/>
        <v>87</v>
      </c>
      <c r="H8" s="23">
        <v>15</v>
      </c>
      <c r="I8" s="24">
        <f t="shared" si="2"/>
        <v>78.94736842105263</v>
      </c>
      <c r="J8" s="23">
        <v>4</v>
      </c>
      <c r="K8" s="24">
        <f t="shared" si="3"/>
        <v>21.052631578947366</v>
      </c>
      <c r="L8" s="25">
        <f t="shared" si="7"/>
        <v>19</v>
      </c>
      <c r="M8" s="23">
        <v>86</v>
      </c>
      <c r="N8" s="24">
        <f t="shared" si="4"/>
        <v>81.132075471698116</v>
      </c>
      <c r="O8" s="23">
        <v>20</v>
      </c>
      <c r="P8" s="26">
        <f t="shared" si="5"/>
        <v>18.867924528301888</v>
      </c>
      <c r="Q8" s="25">
        <f t="shared" si="8"/>
        <v>106</v>
      </c>
    </row>
    <row r="9" spans="1:17" ht="15" customHeight="1">
      <c r="A9" s="21"/>
      <c r="B9" s="22" t="s">
        <v>12</v>
      </c>
      <c r="C9" s="23">
        <v>6</v>
      </c>
      <c r="D9" s="24">
        <f t="shared" si="0"/>
        <v>4.6511627906976747</v>
      </c>
      <c r="E9" s="23">
        <v>123</v>
      </c>
      <c r="F9" s="24">
        <f t="shared" si="1"/>
        <v>95.348837209302332</v>
      </c>
      <c r="G9" s="25">
        <f t="shared" si="6"/>
        <v>129</v>
      </c>
      <c r="H9" s="23">
        <v>2</v>
      </c>
      <c r="I9" s="24">
        <f t="shared" si="2"/>
        <v>28.571428571428569</v>
      </c>
      <c r="J9" s="23">
        <v>5</v>
      </c>
      <c r="K9" s="24">
        <f t="shared" si="3"/>
        <v>71.428571428571431</v>
      </c>
      <c r="L9" s="25">
        <f t="shared" si="7"/>
        <v>7</v>
      </c>
      <c r="M9" s="23">
        <v>8</v>
      </c>
      <c r="N9" s="24">
        <f t="shared" si="4"/>
        <v>5.8823529411764701</v>
      </c>
      <c r="O9" s="23">
        <v>128</v>
      </c>
      <c r="P9" s="26">
        <f t="shared" si="5"/>
        <v>94.117647058823522</v>
      </c>
      <c r="Q9" s="25">
        <f t="shared" si="8"/>
        <v>136</v>
      </c>
    </row>
    <row r="10" spans="1:17" ht="15" customHeight="1">
      <c r="A10" s="21"/>
      <c r="B10" s="22" t="s">
        <v>13</v>
      </c>
      <c r="C10" s="23">
        <v>4</v>
      </c>
      <c r="D10" s="24">
        <f t="shared" si="0"/>
        <v>11.111111111111111</v>
      </c>
      <c r="E10" s="23">
        <v>32</v>
      </c>
      <c r="F10" s="24">
        <f t="shared" si="1"/>
        <v>88.888888888888886</v>
      </c>
      <c r="G10" s="25">
        <f t="shared" si="6"/>
        <v>36</v>
      </c>
      <c r="H10" s="23">
        <v>1</v>
      </c>
      <c r="I10" s="24">
        <f t="shared" si="2"/>
        <v>14.285714285714285</v>
      </c>
      <c r="J10" s="23">
        <v>6</v>
      </c>
      <c r="K10" s="24">
        <f t="shared" si="3"/>
        <v>85.714285714285708</v>
      </c>
      <c r="L10" s="25">
        <f t="shared" si="7"/>
        <v>7</v>
      </c>
      <c r="M10" s="23">
        <v>5</v>
      </c>
      <c r="N10" s="24">
        <f t="shared" si="4"/>
        <v>11.627906976744185</v>
      </c>
      <c r="O10" s="23">
        <v>38</v>
      </c>
      <c r="P10" s="26">
        <f t="shared" si="5"/>
        <v>88.372093023255815</v>
      </c>
      <c r="Q10" s="25">
        <f t="shared" si="8"/>
        <v>43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1958</v>
      </c>
      <c r="D12" s="34">
        <f t="shared" si="0"/>
        <v>62.958199356913184</v>
      </c>
      <c r="E12" s="33">
        <f>SUM(E5:E11)</f>
        <v>1152</v>
      </c>
      <c r="F12" s="34">
        <f t="shared" si="1"/>
        <v>37.041800643086816</v>
      </c>
      <c r="G12" s="35">
        <f t="shared" si="6"/>
        <v>3110</v>
      </c>
      <c r="H12" s="33">
        <f>SUM(H5:H11)</f>
        <v>204</v>
      </c>
      <c r="I12" s="34">
        <f t="shared" si="2"/>
        <v>64.761904761904759</v>
      </c>
      <c r="J12" s="33">
        <f>SUM(J5:J11)</f>
        <v>111</v>
      </c>
      <c r="K12" s="34">
        <f t="shared" si="3"/>
        <v>35.238095238095241</v>
      </c>
      <c r="L12" s="35">
        <f t="shared" si="7"/>
        <v>315</v>
      </c>
      <c r="M12" s="33">
        <f>SUM(M5:M11)</f>
        <v>2162</v>
      </c>
      <c r="N12" s="34">
        <f t="shared" si="4"/>
        <v>63.124087591240873</v>
      </c>
      <c r="O12" s="33">
        <f>SUM(O5:O11)</f>
        <v>1263</v>
      </c>
      <c r="P12" s="36">
        <f t="shared" si="5"/>
        <v>36.875912408759127</v>
      </c>
      <c r="Q12" s="35">
        <f t="shared" si="8"/>
        <v>3425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14.12.2011&amp;RMagdeburg</oddHeader>
    <oddFooter>&amp;R&amp;10Tabelle 41.2 mw</oddFooter>
  </headerFooter>
  <legacyDrawing r:id="rId2"/>
  <oleObjects>
    <oleObject progId="Word.Document.8" shapeId="5121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564</v>
      </c>
      <c r="D5" s="24">
        <f t="shared" ref="D5:D12" si="0">IF(C5+E5&lt;&gt;0,100*(C5/(C5+E5)),".")</f>
        <v>61.572052401746724</v>
      </c>
      <c r="E5" s="23">
        <v>352</v>
      </c>
      <c r="F5" s="24">
        <f t="shared" ref="F5:F12" si="1">IF(E5+C5&lt;&gt;0,100*(E5/(E5+C5)),".")</f>
        <v>38.427947598253276</v>
      </c>
      <c r="G5" s="25">
        <f>E5+C5</f>
        <v>916</v>
      </c>
      <c r="H5" s="23">
        <v>51</v>
      </c>
      <c r="I5" s="24">
        <f t="shared" ref="I5:I12" si="2">IF(H5+J5&lt;&gt;0,100*(H5/(H5+J5)),".")</f>
        <v>56.666666666666664</v>
      </c>
      <c r="J5" s="23">
        <v>39</v>
      </c>
      <c r="K5" s="24">
        <f t="shared" ref="K5:K12" si="3">IF(J5+H5&lt;&gt;0,100*(J5/(J5+H5)),".")</f>
        <v>43.333333333333336</v>
      </c>
      <c r="L5" s="25">
        <f>J5+H5</f>
        <v>90</v>
      </c>
      <c r="M5" s="23">
        <v>615</v>
      </c>
      <c r="N5" s="24">
        <f t="shared" ref="N5:N12" si="4">IF(M5+O5&lt;&gt;0,100*(M5/(M5+O5)),".")</f>
        <v>61.133200795228625</v>
      </c>
      <c r="O5" s="23">
        <v>391</v>
      </c>
      <c r="P5" s="26">
        <f t="shared" ref="P5:P12" si="5">IF(O5+M5&lt;&gt;0,100*(O5/(O5+M5)),".")</f>
        <v>38.866799204771375</v>
      </c>
      <c r="Q5" s="25">
        <f>O5+M5</f>
        <v>1006</v>
      </c>
    </row>
    <row r="6" spans="1:17" ht="15" customHeight="1">
      <c r="A6" s="21"/>
      <c r="B6" s="22" t="s">
        <v>9</v>
      </c>
      <c r="C6" s="23">
        <v>296</v>
      </c>
      <c r="D6" s="24">
        <f t="shared" si="0"/>
        <v>80</v>
      </c>
      <c r="E6" s="23">
        <v>74</v>
      </c>
      <c r="F6" s="24">
        <f t="shared" si="1"/>
        <v>20</v>
      </c>
      <c r="G6" s="25">
        <f>E6+C6</f>
        <v>370</v>
      </c>
      <c r="H6" s="23">
        <v>41</v>
      </c>
      <c r="I6" s="24">
        <f t="shared" si="2"/>
        <v>74.545454545454547</v>
      </c>
      <c r="J6" s="23">
        <v>14</v>
      </c>
      <c r="K6" s="24">
        <f t="shared" si="3"/>
        <v>25.454545454545453</v>
      </c>
      <c r="L6" s="25">
        <f>J6+H6</f>
        <v>55</v>
      </c>
      <c r="M6" s="23">
        <v>337</v>
      </c>
      <c r="N6" s="24">
        <f t="shared" si="4"/>
        <v>79.294117647058826</v>
      </c>
      <c r="O6" s="23">
        <v>88</v>
      </c>
      <c r="P6" s="26">
        <f t="shared" si="5"/>
        <v>20.705882352941178</v>
      </c>
      <c r="Q6" s="25">
        <f>O6+M6</f>
        <v>425</v>
      </c>
    </row>
    <row r="7" spans="1:17" ht="15" customHeight="1">
      <c r="A7" s="21"/>
      <c r="B7" s="22" t="s">
        <v>10</v>
      </c>
      <c r="C7" s="23">
        <v>8</v>
      </c>
      <c r="D7" s="24">
        <f t="shared" si="0"/>
        <v>25</v>
      </c>
      <c r="E7" s="23">
        <v>24</v>
      </c>
      <c r="F7" s="24">
        <f t="shared" si="1"/>
        <v>75</v>
      </c>
      <c r="G7" s="25">
        <f t="shared" ref="G7:G12" si="6">E7+C7</f>
        <v>32</v>
      </c>
      <c r="H7" s="23">
        <v>0</v>
      </c>
      <c r="I7" s="24">
        <f t="shared" si="2"/>
        <v>0</v>
      </c>
      <c r="J7" s="23">
        <v>2</v>
      </c>
      <c r="K7" s="24">
        <f t="shared" si="3"/>
        <v>100</v>
      </c>
      <c r="L7" s="25">
        <f t="shared" ref="L7:L12" si="7">J7+H7</f>
        <v>2</v>
      </c>
      <c r="M7" s="23">
        <v>8</v>
      </c>
      <c r="N7" s="24">
        <f t="shared" si="4"/>
        <v>23.52941176470588</v>
      </c>
      <c r="O7" s="23">
        <v>26</v>
      </c>
      <c r="P7" s="26">
        <f t="shared" si="5"/>
        <v>76.470588235294116</v>
      </c>
      <c r="Q7" s="25">
        <f t="shared" ref="Q7:Q12" si="8">O7+M7</f>
        <v>34</v>
      </c>
    </row>
    <row r="8" spans="1:17" ht="15" customHeight="1">
      <c r="A8" s="21"/>
      <c r="B8" s="22" t="s">
        <v>11</v>
      </c>
      <c r="C8" s="23">
        <v>41</v>
      </c>
      <c r="D8" s="24">
        <f t="shared" si="0"/>
        <v>75.925925925925924</v>
      </c>
      <c r="E8" s="23">
        <v>13</v>
      </c>
      <c r="F8" s="24">
        <f t="shared" si="1"/>
        <v>24.074074074074073</v>
      </c>
      <c r="G8" s="25">
        <f t="shared" si="6"/>
        <v>54</v>
      </c>
      <c r="H8" s="23">
        <v>8</v>
      </c>
      <c r="I8" s="24">
        <f t="shared" si="2"/>
        <v>88.888888888888886</v>
      </c>
      <c r="J8" s="23">
        <v>1</v>
      </c>
      <c r="K8" s="24">
        <f t="shared" si="3"/>
        <v>11.111111111111111</v>
      </c>
      <c r="L8" s="25">
        <f t="shared" si="7"/>
        <v>9</v>
      </c>
      <c r="M8" s="23">
        <v>49</v>
      </c>
      <c r="N8" s="24">
        <f t="shared" si="4"/>
        <v>77.777777777777786</v>
      </c>
      <c r="O8" s="23">
        <v>14</v>
      </c>
      <c r="P8" s="26">
        <f t="shared" si="5"/>
        <v>22.222222222222221</v>
      </c>
      <c r="Q8" s="25">
        <f t="shared" si="8"/>
        <v>63</v>
      </c>
    </row>
    <row r="9" spans="1:17" ht="15" customHeight="1">
      <c r="A9" s="21"/>
      <c r="B9" s="22" t="s">
        <v>12</v>
      </c>
      <c r="C9" s="23">
        <v>2</v>
      </c>
      <c r="D9" s="24">
        <f t="shared" si="0"/>
        <v>4.4444444444444446</v>
      </c>
      <c r="E9" s="23">
        <v>43</v>
      </c>
      <c r="F9" s="24">
        <f t="shared" si="1"/>
        <v>95.555555555555557</v>
      </c>
      <c r="G9" s="25">
        <f t="shared" si="6"/>
        <v>45</v>
      </c>
      <c r="H9" s="23">
        <v>0</v>
      </c>
      <c r="I9" s="24" t="str">
        <f t="shared" si="2"/>
        <v>.</v>
      </c>
      <c r="J9" s="23">
        <v>0</v>
      </c>
      <c r="K9" s="24" t="str">
        <f t="shared" si="3"/>
        <v>.</v>
      </c>
      <c r="L9" s="25">
        <f t="shared" si="7"/>
        <v>0</v>
      </c>
      <c r="M9" s="23">
        <v>2</v>
      </c>
      <c r="N9" s="24">
        <f t="shared" si="4"/>
        <v>4.4444444444444446</v>
      </c>
      <c r="O9" s="23">
        <v>43</v>
      </c>
      <c r="P9" s="26">
        <f t="shared" si="5"/>
        <v>95.555555555555557</v>
      </c>
      <c r="Q9" s="25">
        <f t="shared" si="8"/>
        <v>45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10</v>
      </c>
      <c r="E10" s="23">
        <v>9</v>
      </c>
      <c r="F10" s="24">
        <f t="shared" si="1"/>
        <v>90</v>
      </c>
      <c r="G10" s="25">
        <f t="shared" si="6"/>
        <v>10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1</v>
      </c>
      <c r="N10" s="24">
        <f t="shared" si="4"/>
        <v>10</v>
      </c>
      <c r="O10" s="23">
        <v>9</v>
      </c>
      <c r="P10" s="26">
        <f t="shared" si="5"/>
        <v>90</v>
      </c>
      <c r="Q10" s="25">
        <f t="shared" si="8"/>
        <v>10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912</v>
      </c>
      <c r="D12" s="34">
        <f t="shared" si="0"/>
        <v>63.910301331464616</v>
      </c>
      <c r="E12" s="33">
        <f>SUM(E5:E11)</f>
        <v>515</v>
      </c>
      <c r="F12" s="34">
        <f t="shared" si="1"/>
        <v>36.089698668535391</v>
      </c>
      <c r="G12" s="35">
        <f t="shared" si="6"/>
        <v>1427</v>
      </c>
      <c r="H12" s="33">
        <f>SUM(H5:H11)</f>
        <v>100</v>
      </c>
      <c r="I12" s="34">
        <f t="shared" si="2"/>
        <v>64.102564102564102</v>
      </c>
      <c r="J12" s="33">
        <f>SUM(J5:J11)</f>
        <v>56</v>
      </c>
      <c r="K12" s="34">
        <f t="shared" si="3"/>
        <v>35.897435897435898</v>
      </c>
      <c r="L12" s="35">
        <f t="shared" si="7"/>
        <v>156</v>
      </c>
      <c r="M12" s="33">
        <f>SUM(M5:M11)</f>
        <v>1012</v>
      </c>
      <c r="N12" s="34">
        <f t="shared" si="4"/>
        <v>63.929248262792171</v>
      </c>
      <c r="O12" s="33">
        <f>SUM(O5:O11)</f>
        <v>571</v>
      </c>
      <c r="P12" s="36">
        <f t="shared" si="5"/>
        <v>36.070751737207836</v>
      </c>
      <c r="Q12" s="35">
        <f t="shared" si="8"/>
        <v>1583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14.12.2011&amp;RMerseburg</oddHeader>
    <oddFooter>&amp;R&amp;10Tabelle 41.2 mw</oddFooter>
  </headerFooter>
  <legacyDrawing r:id="rId2"/>
  <oleObjects>
    <oleObject progId="Word.Document.8" shapeId="6145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410</v>
      </c>
      <c r="D5" s="24">
        <f t="shared" ref="D5:D12" si="0">IF(C5+E5&lt;&gt;0,100*(C5/(C5+E5)),".")</f>
        <v>65.390749601275928</v>
      </c>
      <c r="E5" s="23">
        <v>217</v>
      </c>
      <c r="F5" s="24">
        <f t="shared" ref="F5:F12" si="1">IF(E5+C5&lt;&gt;0,100*(E5/(E5+C5)),".")</f>
        <v>34.609250398724086</v>
      </c>
      <c r="G5" s="25">
        <f>E5+C5</f>
        <v>627</v>
      </c>
      <c r="H5" s="23">
        <v>33</v>
      </c>
      <c r="I5" s="24">
        <f t="shared" ref="I5:I12" si="2">IF(H5+J5&lt;&gt;0,100*(H5/(H5+J5)),".")</f>
        <v>56.896551724137936</v>
      </c>
      <c r="J5" s="23">
        <v>25</v>
      </c>
      <c r="K5" s="24">
        <f t="shared" ref="K5:K12" si="3">IF(J5+H5&lt;&gt;0,100*(J5/(J5+H5)),".")</f>
        <v>43.103448275862064</v>
      </c>
      <c r="L5" s="25">
        <f>J5+H5</f>
        <v>58</v>
      </c>
      <c r="M5" s="23">
        <v>443</v>
      </c>
      <c r="N5" s="24">
        <f t="shared" ref="N5:N12" si="4">IF(M5+O5&lt;&gt;0,100*(M5/(M5+O5)),".")</f>
        <v>64.671532846715323</v>
      </c>
      <c r="O5" s="23">
        <v>242</v>
      </c>
      <c r="P5" s="26">
        <f t="shared" ref="P5:P12" si="5">IF(O5+M5&lt;&gt;0,100*(O5/(O5+M5)),".")</f>
        <v>35.32846715328467</v>
      </c>
      <c r="Q5" s="25">
        <f>O5+M5</f>
        <v>685</v>
      </c>
    </row>
    <row r="6" spans="1:17" ht="15" customHeight="1">
      <c r="A6" s="21"/>
      <c r="B6" s="22" t="s">
        <v>9</v>
      </c>
      <c r="C6" s="23">
        <v>239</v>
      </c>
      <c r="D6" s="24">
        <f t="shared" si="0"/>
        <v>77.597402597402592</v>
      </c>
      <c r="E6" s="23">
        <v>69</v>
      </c>
      <c r="F6" s="24">
        <f t="shared" si="1"/>
        <v>22.402597402597401</v>
      </c>
      <c r="G6" s="25">
        <f>E6+C6</f>
        <v>308</v>
      </c>
      <c r="H6" s="23">
        <v>30</v>
      </c>
      <c r="I6" s="24">
        <f t="shared" si="2"/>
        <v>71.428571428571431</v>
      </c>
      <c r="J6" s="23">
        <v>12</v>
      </c>
      <c r="K6" s="24">
        <f t="shared" si="3"/>
        <v>28.571428571428569</v>
      </c>
      <c r="L6" s="25">
        <f>J6+H6</f>
        <v>42</v>
      </c>
      <c r="M6" s="23">
        <v>269</v>
      </c>
      <c r="N6" s="24">
        <f t="shared" si="4"/>
        <v>76.857142857142861</v>
      </c>
      <c r="O6" s="23">
        <v>81</v>
      </c>
      <c r="P6" s="26">
        <f t="shared" si="5"/>
        <v>23.142857142857142</v>
      </c>
      <c r="Q6" s="25">
        <f>O6+M6</f>
        <v>350</v>
      </c>
    </row>
    <row r="7" spans="1:17" ht="15" customHeight="1">
      <c r="A7" s="21"/>
      <c r="B7" s="22" t="s">
        <v>10</v>
      </c>
      <c r="C7" s="23">
        <v>7</v>
      </c>
      <c r="D7" s="24">
        <f t="shared" si="0"/>
        <v>58.333333333333336</v>
      </c>
      <c r="E7" s="23">
        <v>5</v>
      </c>
      <c r="F7" s="24">
        <f t="shared" si="1"/>
        <v>41.666666666666671</v>
      </c>
      <c r="G7" s="25">
        <f t="shared" ref="G7:G12" si="6">E7+C7</f>
        <v>12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7</v>
      </c>
      <c r="N7" s="24">
        <f t="shared" si="4"/>
        <v>58.333333333333336</v>
      </c>
      <c r="O7" s="23">
        <v>5</v>
      </c>
      <c r="P7" s="26">
        <f t="shared" si="5"/>
        <v>41.666666666666671</v>
      </c>
      <c r="Q7" s="25">
        <f t="shared" ref="Q7:Q12" si="8">O7+M7</f>
        <v>12</v>
      </c>
    </row>
    <row r="8" spans="1:17" ht="15" customHeight="1">
      <c r="A8" s="21"/>
      <c r="B8" s="22" t="s">
        <v>11</v>
      </c>
      <c r="C8" s="23">
        <v>39</v>
      </c>
      <c r="D8" s="24">
        <f t="shared" si="0"/>
        <v>75</v>
      </c>
      <c r="E8" s="23">
        <v>13</v>
      </c>
      <c r="F8" s="24">
        <f t="shared" si="1"/>
        <v>25</v>
      </c>
      <c r="G8" s="25">
        <f t="shared" si="6"/>
        <v>52</v>
      </c>
      <c r="H8" s="23">
        <v>4</v>
      </c>
      <c r="I8" s="24">
        <f t="shared" si="2"/>
        <v>80</v>
      </c>
      <c r="J8" s="23">
        <v>1</v>
      </c>
      <c r="K8" s="24">
        <f t="shared" si="3"/>
        <v>20</v>
      </c>
      <c r="L8" s="25">
        <f t="shared" si="7"/>
        <v>5</v>
      </c>
      <c r="M8" s="23">
        <v>43</v>
      </c>
      <c r="N8" s="24">
        <f t="shared" si="4"/>
        <v>75.438596491228068</v>
      </c>
      <c r="O8" s="23">
        <v>14</v>
      </c>
      <c r="P8" s="26">
        <f t="shared" si="5"/>
        <v>24.561403508771928</v>
      </c>
      <c r="Q8" s="25">
        <f t="shared" si="8"/>
        <v>57</v>
      </c>
    </row>
    <row r="9" spans="1:17" ht="15" customHeight="1">
      <c r="A9" s="21"/>
      <c r="B9" s="22" t="s">
        <v>12</v>
      </c>
      <c r="C9" s="23">
        <v>2</v>
      </c>
      <c r="D9" s="24">
        <f t="shared" si="0"/>
        <v>6.4516129032258061</v>
      </c>
      <c r="E9" s="23">
        <v>29</v>
      </c>
      <c r="F9" s="24">
        <f t="shared" si="1"/>
        <v>93.548387096774192</v>
      </c>
      <c r="G9" s="25">
        <f t="shared" si="6"/>
        <v>31</v>
      </c>
      <c r="H9" s="23">
        <v>0</v>
      </c>
      <c r="I9" s="24">
        <f t="shared" si="2"/>
        <v>0</v>
      </c>
      <c r="J9" s="23">
        <v>1</v>
      </c>
      <c r="K9" s="24">
        <f t="shared" si="3"/>
        <v>100</v>
      </c>
      <c r="L9" s="25">
        <f t="shared" si="7"/>
        <v>1</v>
      </c>
      <c r="M9" s="23">
        <v>2</v>
      </c>
      <c r="N9" s="24">
        <f t="shared" si="4"/>
        <v>6.25</v>
      </c>
      <c r="O9" s="23">
        <v>30</v>
      </c>
      <c r="P9" s="26">
        <f t="shared" si="5"/>
        <v>93.75</v>
      </c>
      <c r="Q9" s="25">
        <f t="shared" si="8"/>
        <v>32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13.333333333333334</v>
      </c>
      <c r="E10" s="23">
        <v>13</v>
      </c>
      <c r="F10" s="24">
        <f t="shared" si="1"/>
        <v>86.666666666666671</v>
      </c>
      <c r="G10" s="25">
        <f t="shared" si="6"/>
        <v>15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2</v>
      </c>
      <c r="N10" s="24">
        <f t="shared" si="4"/>
        <v>13.333333333333334</v>
      </c>
      <c r="O10" s="23">
        <v>13</v>
      </c>
      <c r="P10" s="26">
        <f t="shared" si="5"/>
        <v>86.666666666666671</v>
      </c>
      <c r="Q10" s="25">
        <f t="shared" si="8"/>
        <v>15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699</v>
      </c>
      <c r="D12" s="34">
        <f t="shared" si="0"/>
        <v>66.889952153110045</v>
      </c>
      <c r="E12" s="33">
        <f>SUM(E5:E11)</f>
        <v>346</v>
      </c>
      <c r="F12" s="34">
        <f t="shared" si="1"/>
        <v>33.110047846889948</v>
      </c>
      <c r="G12" s="35">
        <f t="shared" si="6"/>
        <v>1045</v>
      </c>
      <c r="H12" s="33">
        <f>SUM(H5:H11)</f>
        <v>67</v>
      </c>
      <c r="I12" s="34">
        <f t="shared" si="2"/>
        <v>63.20754716981132</v>
      </c>
      <c r="J12" s="33">
        <f>SUM(J5:J11)</f>
        <v>39</v>
      </c>
      <c r="K12" s="34">
        <f t="shared" si="3"/>
        <v>36.79245283018868</v>
      </c>
      <c r="L12" s="35">
        <f t="shared" si="7"/>
        <v>106</v>
      </c>
      <c r="M12" s="33">
        <f>SUM(M5:M11)</f>
        <v>766</v>
      </c>
      <c r="N12" s="34">
        <f t="shared" si="4"/>
        <v>66.550825369244137</v>
      </c>
      <c r="O12" s="33">
        <f>SUM(O5:O11)</f>
        <v>385</v>
      </c>
      <c r="P12" s="36">
        <f t="shared" si="5"/>
        <v>33.449174630755863</v>
      </c>
      <c r="Q12" s="35">
        <f t="shared" si="8"/>
        <v>1151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14.12.2011&amp;RSangerhausen</oddHeader>
    <oddFooter>&amp;R&amp;10Tabelle 41.2 mw</oddFooter>
  </headerFooter>
  <legacyDrawing r:id="rId2"/>
  <oleObjects>
    <oleObject progId="Word.Document.8" shapeId="7169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290</v>
      </c>
      <c r="D5" s="24">
        <f t="shared" ref="D5:D12" si="0">IF(C5+E5&lt;&gt;0,100*(C5/(C5+E5)),".")</f>
        <v>54.924242424242422</v>
      </c>
      <c r="E5" s="23">
        <v>238</v>
      </c>
      <c r="F5" s="24">
        <f t="shared" ref="F5:F12" si="1">IF(E5+C5&lt;&gt;0,100*(E5/(E5+C5)),".")</f>
        <v>45.075757575757578</v>
      </c>
      <c r="G5" s="25">
        <f>E5+C5</f>
        <v>528</v>
      </c>
      <c r="H5" s="23">
        <v>35</v>
      </c>
      <c r="I5" s="24">
        <f t="shared" ref="I5:I12" si="2">IF(H5+J5&lt;&gt;0,100*(H5/(H5+J5)),".")</f>
        <v>58.333333333333336</v>
      </c>
      <c r="J5" s="23">
        <v>25</v>
      </c>
      <c r="K5" s="24">
        <f t="shared" ref="K5:K12" si="3">IF(J5+H5&lt;&gt;0,100*(J5/(J5+H5)),".")</f>
        <v>41.666666666666671</v>
      </c>
      <c r="L5" s="25">
        <f>J5+H5</f>
        <v>60</v>
      </c>
      <c r="M5" s="23">
        <v>325</v>
      </c>
      <c r="N5" s="24">
        <f t="shared" ref="N5:N12" si="4">IF(M5+O5&lt;&gt;0,100*(M5/(M5+O5)),".")</f>
        <v>55.272108843537417</v>
      </c>
      <c r="O5" s="23">
        <v>263</v>
      </c>
      <c r="P5" s="26">
        <f t="shared" ref="P5:P12" si="5">IF(O5+M5&lt;&gt;0,100*(O5/(O5+M5)),".")</f>
        <v>44.727891156462583</v>
      </c>
      <c r="Q5" s="25">
        <f>O5+M5</f>
        <v>588</v>
      </c>
    </row>
    <row r="6" spans="1:17" ht="15" customHeight="1">
      <c r="A6" s="21"/>
      <c r="B6" s="22" t="s">
        <v>9</v>
      </c>
      <c r="C6" s="23">
        <v>267</v>
      </c>
      <c r="D6" s="24">
        <f t="shared" si="0"/>
        <v>78.994082840236686</v>
      </c>
      <c r="E6" s="23">
        <v>71</v>
      </c>
      <c r="F6" s="24">
        <f t="shared" si="1"/>
        <v>21.005917159763314</v>
      </c>
      <c r="G6" s="25">
        <f>E6+C6</f>
        <v>338</v>
      </c>
      <c r="H6" s="23">
        <v>41</v>
      </c>
      <c r="I6" s="24">
        <f t="shared" si="2"/>
        <v>77.358490566037744</v>
      </c>
      <c r="J6" s="23">
        <v>12</v>
      </c>
      <c r="K6" s="24">
        <f t="shared" si="3"/>
        <v>22.641509433962266</v>
      </c>
      <c r="L6" s="25">
        <f>J6+H6</f>
        <v>53</v>
      </c>
      <c r="M6" s="23">
        <v>308</v>
      </c>
      <c r="N6" s="24">
        <f t="shared" si="4"/>
        <v>78.772378516624045</v>
      </c>
      <c r="O6" s="23">
        <v>83</v>
      </c>
      <c r="P6" s="26">
        <f t="shared" si="5"/>
        <v>21.227621483375959</v>
      </c>
      <c r="Q6" s="25">
        <f>O6+M6</f>
        <v>391</v>
      </c>
    </row>
    <row r="7" spans="1:17" ht="15" customHeight="1">
      <c r="A7" s="21"/>
      <c r="B7" s="22" t="s">
        <v>10</v>
      </c>
      <c r="C7" s="23">
        <v>9</v>
      </c>
      <c r="D7" s="24">
        <f t="shared" si="0"/>
        <v>36</v>
      </c>
      <c r="E7" s="23">
        <v>16</v>
      </c>
      <c r="F7" s="24">
        <f t="shared" si="1"/>
        <v>64</v>
      </c>
      <c r="G7" s="25">
        <f t="shared" ref="G7:G12" si="6">E7+C7</f>
        <v>25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9</v>
      </c>
      <c r="N7" s="24">
        <f t="shared" si="4"/>
        <v>36</v>
      </c>
      <c r="O7" s="23">
        <v>16</v>
      </c>
      <c r="P7" s="26">
        <f t="shared" si="5"/>
        <v>64</v>
      </c>
      <c r="Q7" s="25">
        <f t="shared" ref="Q7:Q12" si="8">O7+M7</f>
        <v>25</v>
      </c>
    </row>
    <row r="8" spans="1:17" ht="15" customHeight="1">
      <c r="A8" s="21"/>
      <c r="B8" s="22" t="s">
        <v>11</v>
      </c>
      <c r="C8" s="23">
        <v>61</v>
      </c>
      <c r="D8" s="24">
        <f t="shared" si="0"/>
        <v>81.333333333333329</v>
      </c>
      <c r="E8" s="23">
        <v>14</v>
      </c>
      <c r="F8" s="24">
        <f t="shared" si="1"/>
        <v>18.666666666666668</v>
      </c>
      <c r="G8" s="25">
        <f t="shared" si="6"/>
        <v>75</v>
      </c>
      <c r="H8" s="23">
        <v>12</v>
      </c>
      <c r="I8" s="24">
        <f t="shared" si="2"/>
        <v>92.307692307692307</v>
      </c>
      <c r="J8" s="23">
        <v>1</v>
      </c>
      <c r="K8" s="24">
        <f t="shared" si="3"/>
        <v>7.6923076923076925</v>
      </c>
      <c r="L8" s="25">
        <f t="shared" si="7"/>
        <v>13</v>
      </c>
      <c r="M8" s="23">
        <v>73</v>
      </c>
      <c r="N8" s="24">
        <f t="shared" si="4"/>
        <v>82.954545454545453</v>
      </c>
      <c r="O8" s="23">
        <v>15</v>
      </c>
      <c r="P8" s="26">
        <f t="shared" si="5"/>
        <v>17.045454545454543</v>
      </c>
      <c r="Q8" s="25">
        <f t="shared" si="8"/>
        <v>88</v>
      </c>
    </row>
    <row r="9" spans="1:17" ht="15" customHeight="1">
      <c r="A9" s="21"/>
      <c r="B9" s="22" t="s">
        <v>12</v>
      </c>
      <c r="C9" s="23">
        <v>4</v>
      </c>
      <c r="D9" s="24">
        <f t="shared" si="0"/>
        <v>13.793103448275861</v>
      </c>
      <c r="E9" s="23">
        <v>25</v>
      </c>
      <c r="F9" s="24">
        <f t="shared" si="1"/>
        <v>86.206896551724128</v>
      </c>
      <c r="G9" s="25">
        <f t="shared" si="6"/>
        <v>29</v>
      </c>
      <c r="H9" s="23">
        <v>1</v>
      </c>
      <c r="I9" s="24">
        <f t="shared" si="2"/>
        <v>33.333333333333329</v>
      </c>
      <c r="J9" s="23">
        <v>2</v>
      </c>
      <c r="K9" s="24">
        <f t="shared" si="3"/>
        <v>66.666666666666657</v>
      </c>
      <c r="L9" s="25">
        <f t="shared" si="7"/>
        <v>3</v>
      </c>
      <c r="M9" s="23">
        <v>5</v>
      </c>
      <c r="N9" s="24">
        <f t="shared" si="4"/>
        <v>15.625</v>
      </c>
      <c r="O9" s="23">
        <v>27</v>
      </c>
      <c r="P9" s="26">
        <f t="shared" si="5"/>
        <v>84.375</v>
      </c>
      <c r="Q9" s="25">
        <f t="shared" si="8"/>
        <v>32</v>
      </c>
    </row>
    <row r="10" spans="1:17" ht="15" customHeight="1">
      <c r="A10" s="21"/>
      <c r="B10" s="22" t="s">
        <v>13</v>
      </c>
      <c r="C10" s="23">
        <v>4</v>
      </c>
      <c r="D10" s="24">
        <f t="shared" si="0"/>
        <v>20</v>
      </c>
      <c r="E10" s="23">
        <v>16</v>
      </c>
      <c r="F10" s="24">
        <f t="shared" si="1"/>
        <v>80</v>
      </c>
      <c r="G10" s="25">
        <f t="shared" si="6"/>
        <v>20</v>
      </c>
      <c r="H10" s="23">
        <v>1</v>
      </c>
      <c r="I10" s="24">
        <f t="shared" si="2"/>
        <v>100</v>
      </c>
      <c r="J10" s="23">
        <v>0</v>
      </c>
      <c r="K10" s="24">
        <f t="shared" si="3"/>
        <v>0</v>
      </c>
      <c r="L10" s="25">
        <f t="shared" si="7"/>
        <v>1</v>
      </c>
      <c r="M10" s="23">
        <v>5</v>
      </c>
      <c r="N10" s="24">
        <f t="shared" si="4"/>
        <v>23.809523809523807</v>
      </c>
      <c r="O10" s="23">
        <v>16</v>
      </c>
      <c r="P10" s="26">
        <f t="shared" si="5"/>
        <v>76.19047619047619</v>
      </c>
      <c r="Q10" s="25">
        <f t="shared" si="8"/>
        <v>21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635</v>
      </c>
      <c r="D12" s="34">
        <f t="shared" si="0"/>
        <v>62.561576354679801</v>
      </c>
      <c r="E12" s="33">
        <f>SUM(E5:E11)</f>
        <v>380</v>
      </c>
      <c r="F12" s="34">
        <f t="shared" si="1"/>
        <v>37.438423645320199</v>
      </c>
      <c r="G12" s="35">
        <f t="shared" si="6"/>
        <v>1015</v>
      </c>
      <c r="H12" s="33">
        <f>SUM(H5:H11)</f>
        <v>90</v>
      </c>
      <c r="I12" s="34">
        <f t="shared" si="2"/>
        <v>69.230769230769226</v>
      </c>
      <c r="J12" s="33">
        <f>SUM(J5:J11)</f>
        <v>40</v>
      </c>
      <c r="K12" s="34">
        <f t="shared" si="3"/>
        <v>30.76923076923077</v>
      </c>
      <c r="L12" s="35">
        <f t="shared" si="7"/>
        <v>130</v>
      </c>
      <c r="M12" s="33">
        <f>SUM(M5:M11)</f>
        <v>725</v>
      </c>
      <c r="N12" s="34">
        <f t="shared" si="4"/>
        <v>63.318777292576421</v>
      </c>
      <c r="O12" s="33">
        <f>SUM(O5:O11)</f>
        <v>420</v>
      </c>
      <c r="P12" s="36">
        <f t="shared" si="5"/>
        <v>36.681222707423586</v>
      </c>
      <c r="Q12" s="35">
        <f t="shared" si="8"/>
        <v>1145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14.12.2011&amp;RStendal</oddHeader>
    <oddFooter>&amp;R&amp;10Tabelle 41.2 mw</oddFooter>
  </headerFooter>
  <legacyDrawing r:id="rId2"/>
  <oleObjects>
    <oleObject progId="Word.Document.8" shapeId="8193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223</v>
      </c>
      <c r="D5" s="24">
        <f t="shared" ref="D5:D12" si="0">IF(C5+E5&lt;&gt;0,100*(C5/(C5+E5)),".")</f>
        <v>61.095890410958908</v>
      </c>
      <c r="E5" s="23">
        <v>142</v>
      </c>
      <c r="F5" s="24">
        <f t="shared" ref="F5:F12" si="1">IF(E5+C5&lt;&gt;0,100*(E5/(E5+C5)),".")</f>
        <v>38.904109589041099</v>
      </c>
      <c r="G5" s="25">
        <f>E5+C5</f>
        <v>365</v>
      </c>
      <c r="H5" s="23">
        <v>17</v>
      </c>
      <c r="I5" s="24">
        <f t="shared" ref="I5:I12" si="2">IF(H5+J5&lt;&gt;0,100*(H5/(H5+J5)),".")</f>
        <v>70.833333333333343</v>
      </c>
      <c r="J5" s="23">
        <v>7</v>
      </c>
      <c r="K5" s="24">
        <f t="shared" ref="K5:K12" si="3">IF(J5+H5&lt;&gt;0,100*(J5/(J5+H5)),".")</f>
        <v>29.166666666666668</v>
      </c>
      <c r="L5" s="25">
        <f>J5+H5</f>
        <v>24</v>
      </c>
      <c r="M5" s="23">
        <v>240</v>
      </c>
      <c r="N5" s="24">
        <f t="shared" ref="N5:N12" si="4">IF(M5+O5&lt;&gt;0,100*(M5/(M5+O5)),".")</f>
        <v>61.696658097686374</v>
      </c>
      <c r="O5" s="23">
        <v>149</v>
      </c>
      <c r="P5" s="26">
        <f t="shared" ref="P5:P12" si="5">IF(O5+M5&lt;&gt;0,100*(O5/(O5+M5)),".")</f>
        <v>38.303341902313626</v>
      </c>
      <c r="Q5" s="25">
        <f>O5+M5</f>
        <v>389</v>
      </c>
    </row>
    <row r="6" spans="1:17" ht="15" customHeight="1">
      <c r="A6" s="21"/>
      <c r="B6" s="22" t="s">
        <v>9</v>
      </c>
      <c r="C6" s="23">
        <v>102</v>
      </c>
      <c r="D6" s="24">
        <f t="shared" si="0"/>
        <v>73.381294964028783</v>
      </c>
      <c r="E6" s="23">
        <v>37</v>
      </c>
      <c r="F6" s="24">
        <f t="shared" si="1"/>
        <v>26.618705035971225</v>
      </c>
      <c r="G6" s="25">
        <f>E6+C6</f>
        <v>139</v>
      </c>
      <c r="H6" s="23">
        <v>21</v>
      </c>
      <c r="I6" s="24">
        <f t="shared" si="2"/>
        <v>61.764705882352942</v>
      </c>
      <c r="J6" s="23">
        <v>13</v>
      </c>
      <c r="K6" s="24">
        <f t="shared" si="3"/>
        <v>38.235294117647058</v>
      </c>
      <c r="L6" s="25">
        <f>J6+H6</f>
        <v>34</v>
      </c>
      <c r="M6" s="23">
        <v>123</v>
      </c>
      <c r="N6" s="24">
        <f t="shared" si="4"/>
        <v>71.098265895953759</v>
      </c>
      <c r="O6" s="23">
        <v>50</v>
      </c>
      <c r="P6" s="26">
        <f t="shared" si="5"/>
        <v>28.901734104046245</v>
      </c>
      <c r="Q6" s="25">
        <f>O6+M6</f>
        <v>173</v>
      </c>
    </row>
    <row r="7" spans="1:17" ht="15" customHeight="1">
      <c r="A7" s="21"/>
      <c r="B7" s="22" t="s">
        <v>10</v>
      </c>
      <c r="C7" s="23">
        <v>5</v>
      </c>
      <c r="D7" s="24">
        <f t="shared" si="0"/>
        <v>62.5</v>
      </c>
      <c r="E7" s="23">
        <v>3</v>
      </c>
      <c r="F7" s="24">
        <f t="shared" si="1"/>
        <v>37.5</v>
      </c>
      <c r="G7" s="25">
        <f t="shared" ref="G7:G12" si="6">E7+C7</f>
        <v>8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5</v>
      </c>
      <c r="N7" s="24">
        <f t="shared" si="4"/>
        <v>62.5</v>
      </c>
      <c r="O7" s="23">
        <v>3</v>
      </c>
      <c r="P7" s="26">
        <f t="shared" si="5"/>
        <v>37.5</v>
      </c>
      <c r="Q7" s="25">
        <f t="shared" ref="Q7:Q12" si="8">O7+M7</f>
        <v>8</v>
      </c>
    </row>
    <row r="8" spans="1:17" ht="15" customHeight="1">
      <c r="A8" s="21"/>
      <c r="B8" s="22" t="s">
        <v>11</v>
      </c>
      <c r="C8" s="23">
        <v>18</v>
      </c>
      <c r="D8" s="24">
        <f t="shared" si="0"/>
        <v>78.260869565217391</v>
      </c>
      <c r="E8" s="23">
        <v>5</v>
      </c>
      <c r="F8" s="24">
        <f t="shared" si="1"/>
        <v>21.739130434782609</v>
      </c>
      <c r="G8" s="25">
        <f t="shared" si="6"/>
        <v>23</v>
      </c>
      <c r="H8" s="23">
        <v>2</v>
      </c>
      <c r="I8" s="24">
        <f t="shared" si="2"/>
        <v>100</v>
      </c>
      <c r="J8" s="23">
        <v>0</v>
      </c>
      <c r="K8" s="24">
        <f t="shared" si="3"/>
        <v>0</v>
      </c>
      <c r="L8" s="25">
        <f t="shared" si="7"/>
        <v>2</v>
      </c>
      <c r="M8" s="23">
        <v>20</v>
      </c>
      <c r="N8" s="24">
        <f t="shared" si="4"/>
        <v>80</v>
      </c>
      <c r="O8" s="23">
        <v>5</v>
      </c>
      <c r="P8" s="26">
        <f t="shared" si="5"/>
        <v>20</v>
      </c>
      <c r="Q8" s="25">
        <f t="shared" si="8"/>
        <v>25</v>
      </c>
    </row>
    <row r="9" spans="1:17" ht="15" customHeight="1">
      <c r="A9" s="21"/>
      <c r="B9" s="22" t="s">
        <v>12</v>
      </c>
      <c r="C9" s="23">
        <v>2</v>
      </c>
      <c r="D9" s="24">
        <f t="shared" si="0"/>
        <v>8</v>
      </c>
      <c r="E9" s="23">
        <v>23</v>
      </c>
      <c r="F9" s="24">
        <f t="shared" si="1"/>
        <v>92</v>
      </c>
      <c r="G9" s="25">
        <f t="shared" si="6"/>
        <v>25</v>
      </c>
      <c r="H9" s="23">
        <v>0</v>
      </c>
      <c r="I9" s="24">
        <f t="shared" si="2"/>
        <v>0</v>
      </c>
      <c r="J9" s="23">
        <v>1</v>
      </c>
      <c r="K9" s="24">
        <f t="shared" si="3"/>
        <v>100</v>
      </c>
      <c r="L9" s="25">
        <f t="shared" si="7"/>
        <v>1</v>
      </c>
      <c r="M9" s="23">
        <v>2</v>
      </c>
      <c r="N9" s="24">
        <f t="shared" si="4"/>
        <v>7.6923076923076925</v>
      </c>
      <c r="O9" s="23">
        <v>24</v>
      </c>
      <c r="P9" s="26">
        <f t="shared" si="5"/>
        <v>92.307692307692307</v>
      </c>
      <c r="Q9" s="25">
        <f t="shared" si="8"/>
        <v>26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12.5</v>
      </c>
      <c r="E10" s="23">
        <v>7</v>
      </c>
      <c r="F10" s="24">
        <f t="shared" si="1"/>
        <v>87.5</v>
      </c>
      <c r="G10" s="25">
        <f t="shared" si="6"/>
        <v>8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1</v>
      </c>
      <c r="N10" s="24">
        <f t="shared" si="4"/>
        <v>12.5</v>
      </c>
      <c r="O10" s="23">
        <v>7</v>
      </c>
      <c r="P10" s="26">
        <f t="shared" si="5"/>
        <v>87.5</v>
      </c>
      <c r="Q10" s="25">
        <f t="shared" si="8"/>
        <v>8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351</v>
      </c>
      <c r="D12" s="34">
        <f t="shared" si="0"/>
        <v>61.795774647887328</v>
      </c>
      <c r="E12" s="33">
        <f>SUM(E5:E11)</f>
        <v>217</v>
      </c>
      <c r="F12" s="34">
        <f t="shared" si="1"/>
        <v>38.204225352112672</v>
      </c>
      <c r="G12" s="35">
        <f t="shared" si="6"/>
        <v>568</v>
      </c>
      <c r="H12" s="33">
        <f>SUM(H5:H11)</f>
        <v>40</v>
      </c>
      <c r="I12" s="34">
        <f t="shared" si="2"/>
        <v>65.573770491803273</v>
      </c>
      <c r="J12" s="33">
        <f>SUM(J5:J11)</f>
        <v>21</v>
      </c>
      <c r="K12" s="34">
        <f t="shared" si="3"/>
        <v>34.42622950819672</v>
      </c>
      <c r="L12" s="35">
        <f t="shared" si="7"/>
        <v>61</v>
      </c>
      <c r="M12" s="33">
        <f>SUM(M5:M11)</f>
        <v>391</v>
      </c>
      <c r="N12" s="34">
        <f t="shared" si="4"/>
        <v>62.162162162162161</v>
      </c>
      <c r="O12" s="33">
        <f>SUM(O5:O11)</f>
        <v>238</v>
      </c>
      <c r="P12" s="36">
        <f t="shared" si="5"/>
        <v>37.837837837837839</v>
      </c>
      <c r="Q12" s="35">
        <f t="shared" si="8"/>
        <v>629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14.12.2011&amp;RWittenberg</oddHeader>
    <oddFooter>&amp;R&amp;10Tabelle 41.2 mw</oddFooter>
  </headerFooter>
  <legacyDrawing r:id="rId2"/>
  <oleObjects>
    <oleObject progId="Word.Document.8" shapeId="921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Dessau</vt:lpstr>
      <vt:lpstr>Halberstadt</vt:lpstr>
      <vt:lpstr>Halle</vt:lpstr>
      <vt:lpstr>Magdeburg</vt:lpstr>
      <vt:lpstr>Merseburg</vt:lpstr>
      <vt:lpstr>Sangerhausen</vt:lpstr>
      <vt:lpstr>Stendal</vt:lpstr>
      <vt:lpstr>Wittenberg</vt:lpstr>
      <vt:lpstr>Dessau!Druckbereich</vt:lpstr>
      <vt:lpstr>Halberstadt!Druckbereich</vt:lpstr>
      <vt:lpstr>Halle!Druckbereich</vt:lpstr>
      <vt:lpstr>Magdeburg!Druckbereich</vt:lpstr>
      <vt:lpstr>Merseburg!Druckbereich</vt:lpstr>
      <vt:lpstr>Sangerhausen!Druckbereich</vt:lpstr>
      <vt:lpstr>Stendal!Druckbereich</vt:lpstr>
      <vt:lpstr>Wittenberg!Druckbereich</vt:lpstr>
    </vt:vector>
  </TitlesOfParts>
  <Company>BiBB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</dc:creator>
  <cp:lastModifiedBy>Granath</cp:lastModifiedBy>
  <dcterms:created xsi:type="dcterms:W3CDTF">2012-02-08T10:54:47Z</dcterms:created>
  <dcterms:modified xsi:type="dcterms:W3CDTF">2012-02-08T10:55:30Z</dcterms:modified>
</cp:coreProperties>
</file>