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Deutschland" sheetId="1" r:id="rId1"/>
    <sheet name="West" sheetId="2" r:id="rId2"/>
    <sheet name="Ost" sheetId="3" r:id="rId3"/>
  </sheets>
  <definedNames>
    <definedName name="_xlnm.Print_Area" localSheetId="0">'Deutschland'!$A$2:$Q$22</definedName>
    <definedName name="_xlnm.Print_Area" localSheetId="2">'Ost'!$A$2:$Q$22</definedName>
    <definedName name="_xlnm.Print_Area" localSheetId="1">'West'!$A$2:$Q$22</definedName>
  </definedNames>
  <calcPr fullCalcOnLoad="1"/>
</workbook>
</file>

<file path=xl/sharedStrings.xml><?xml version="1.0" encoding="utf-8"?>
<sst xmlns="http://schemas.openxmlformats.org/spreadsheetml/2006/main" count="108" uniqueCount="27">
  <si>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</si>
  <si>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</si>
  <si>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</si>
  <si>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</si>
  <si>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</si>
  <si>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</si>
  <si>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</si>
  <si>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</si>
  <si>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</si>
  <si>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</si>
  <si>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</si>
  <si>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</si>
  <si>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</si>
  <si>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</si>
  <si>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</si>
  <si>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</si>
  <si>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</si>
  <si>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</si>
  <si>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</si>
  <si>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</si>
  <si>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</si>
  <si>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</si>
  <si>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</si>
  <si>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Deutschland</t>
  </si>
  <si>
    <t>Quelle: Bundesinstitut für Berufsbildung, Erhebung zum 30. September 2011</t>
  </si>
  <si>
    <t>Neu abgeschlossene Ausbildungsverträge vom 01. Oktober 2010 bis zum 30. September 2011, unterteilt nach Zuständigkeitsbereichen und Geschlecht
 in den alten Ländern</t>
  </si>
  <si>
    <t>Neu abgeschlossene Ausbildungsverträge vom 01. Oktober 2010 bis zum 30. September 2011, unterteilt nach Zuständigkeitsbereichen und Geschlecht
 in den neuen Ländern und Berlin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</si>
</sst>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4">
    <xf numFmtId="0" fontId="0" fillId="0" borderId="0" xfId="0" applyFont="1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18" fillId="0" borderId="15" xfId="51" applyFill="1" applyBorder="1" applyAlignment="1">
      <alignment horizontal="center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3" fontId="20" fillId="33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2" xfId="51" applyFont="1" applyFill="1" applyBorder="1" applyAlignment="1">
      <alignment horizontal="left"/>
      <protection/>
    </xf>
    <xf numFmtId="3" fontId="21" fillId="0" borderId="17" xfId="51" applyNumberFormat="1" applyFont="1" applyFill="1" applyBorder="1" applyAlignment="1">
      <alignment horizontal="right" shrinkToFit="1"/>
      <protection/>
    </xf>
    <xf numFmtId="164" fontId="21" fillId="0" borderId="17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0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178512</v>
      </c>
      <c r="D5" s="24">
        <f aca="true" t="shared" si="0" ref="D5:D18">IF(C5+E5&lt;&gt;0,100*(C5/(C5+E5)),".")</f>
        <v>60.59305925161571</v>
      </c>
      <c r="E5" s="23">
        <v>116096</v>
      </c>
      <c r="F5" s="24">
        <f aca="true" t="shared" si="1" ref="F5:F18">IF(E5+C5&lt;&gt;0,100*(E5/(E5+C5)),".")</f>
        <v>39.406940748384294</v>
      </c>
      <c r="G5" s="25">
        <f>E5+C5</f>
        <v>294608</v>
      </c>
      <c r="H5" s="23">
        <v>25090</v>
      </c>
      <c r="I5" s="24">
        <f aca="true" t="shared" si="2" ref="I5:I18">IF(H5+J5&lt;&gt;0,100*(H5/(H5+J5)),".")</f>
        <v>52.08203595300369</v>
      </c>
      <c r="J5" s="23">
        <v>23084</v>
      </c>
      <c r="K5" s="24">
        <f aca="true" t="shared" si="3" ref="K5:K18">IF(J5+H5&lt;&gt;0,100*(J5/(J5+H5)),".")</f>
        <v>47.9179640469963</v>
      </c>
      <c r="L5" s="25">
        <f>J5+H5</f>
        <v>48174</v>
      </c>
      <c r="M5" s="23">
        <v>203602</v>
      </c>
      <c r="N5" s="24">
        <f aca="true" t="shared" si="4" ref="N5:N18">IF(M5+O5&lt;&gt;0,100*(M5/(M5+O5)),".")</f>
        <v>59.39693449481012</v>
      </c>
      <c r="O5" s="23">
        <v>139180</v>
      </c>
      <c r="P5" s="26">
        <f aca="true" t="shared" si="5" ref="P5:P18">IF(O5+M5&lt;&gt;0,100*(O5/(O5+M5)),".")</f>
        <v>40.60306550518989</v>
      </c>
      <c r="Q5" s="25">
        <f>O5+M5</f>
        <v>342782</v>
      </c>
    </row>
    <row r="6" spans="1:17" ht="15" customHeight="1">
      <c r="A6" s="21"/>
      <c r="B6" s="22" t="s">
        <v>9</v>
      </c>
      <c r="C6" s="23">
        <v>89267</v>
      </c>
      <c r="D6" s="24">
        <f t="shared" si="0"/>
        <v>74.43134442850949</v>
      </c>
      <c r="E6" s="23">
        <v>30665</v>
      </c>
      <c r="F6" s="24">
        <f t="shared" si="1"/>
        <v>25.568655571490513</v>
      </c>
      <c r="G6" s="25">
        <f aca="true" t="shared" si="6" ref="G6:G16">E6+C6</f>
        <v>119932</v>
      </c>
      <c r="H6" s="23">
        <v>27146</v>
      </c>
      <c r="I6" s="24">
        <f t="shared" si="2"/>
        <v>76.87253985784272</v>
      </c>
      <c r="J6" s="23">
        <v>8167</v>
      </c>
      <c r="K6" s="24">
        <f t="shared" si="3"/>
        <v>23.12746014215728</v>
      </c>
      <c r="L6" s="25">
        <f aca="true" t="shared" si="7" ref="L6:L16">J6+H6</f>
        <v>35313</v>
      </c>
      <c r="M6" s="23">
        <v>116413</v>
      </c>
      <c r="N6" s="24">
        <f t="shared" si="4"/>
        <v>74.98663403008149</v>
      </c>
      <c r="O6" s="23">
        <v>38832</v>
      </c>
      <c r="P6" s="26">
        <f t="shared" si="5"/>
        <v>25.013365969918517</v>
      </c>
      <c r="Q6" s="25">
        <f aca="true" t="shared" si="8" ref="Q6:Q16">O6+M6</f>
        <v>155245</v>
      </c>
    </row>
    <row r="7" spans="1:17" ht="15" customHeight="1">
      <c r="A7" s="21"/>
      <c r="B7" s="22" t="s">
        <v>10</v>
      </c>
      <c r="C7" s="23">
        <v>4309</v>
      </c>
      <c r="D7" s="24">
        <f t="shared" si="0"/>
        <v>36.961743009092466</v>
      </c>
      <c r="E7" s="23">
        <v>7349</v>
      </c>
      <c r="F7" s="24">
        <f t="shared" si="1"/>
        <v>63.03825699090753</v>
      </c>
      <c r="G7" s="25">
        <f t="shared" si="6"/>
        <v>11658</v>
      </c>
      <c r="H7" s="23">
        <v>176</v>
      </c>
      <c r="I7" s="24">
        <f t="shared" si="2"/>
        <v>25.396825396825395</v>
      </c>
      <c r="J7" s="23">
        <v>517</v>
      </c>
      <c r="K7" s="24">
        <f t="shared" si="3"/>
        <v>74.60317460317461</v>
      </c>
      <c r="L7" s="25">
        <f t="shared" si="7"/>
        <v>693</v>
      </c>
      <c r="M7" s="23">
        <v>4485</v>
      </c>
      <c r="N7" s="24">
        <f t="shared" si="4"/>
        <v>36.312849162011176</v>
      </c>
      <c r="O7" s="23">
        <v>7866</v>
      </c>
      <c r="P7" s="26">
        <f t="shared" si="5"/>
        <v>63.687150837988824</v>
      </c>
      <c r="Q7" s="25">
        <f t="shared" si="8"/>
        <v>12351</v>
      </c>
    </row>
    <row r="8" spans="1:17" ht="15" customHeight="1">
      <c r="A8" s="21"/>
      <c r="B8" s="22" t="s">
        <v>11</v>
      </c>
      <c r="C8" s="23">
        <v>17</v>
      </c>
      <c r="D8" s="24">
        <f t="shared" si="0"/>
        <v>34</v>
      </c>
      <c r="E8" s="23">
        <v>33</v>
      </c>
      <c r="F8" s="24">
        <f t="shared" si="1"/>
        <v>66</v>
      </c>
      <c r="G8" s="25">
        <f t="shared" si="6"/>
        <v>50</v>
      </c>
      <c r="H8" s="23">
        <v>2</v>
      </c>
      <c r="I8" s="24">
        <f t="shared" si="2"/>
        <v>100</v>
      </c>
      <c r="J8" s="23">
        <v>0</v>
      </c>
      <c r="K8" s="24">
        <f t="shared" si="3"/>
        <v>0</v>
      </c>
      <c r="L8" s="25">
        <f t="shared" si="7"/>
        <v>2</v>
      </c>
      <c r="M8" s="23">
        <v>19</v>
      </c>
      <c r="N8" s="24">
        <f t="shared" si="4"/>
        <v>36.53846153846153</v>
      </c>
      <c r="O8" s="23">
        <v>33</v>
      </c>
      <c r="P8" s="26">
        <f t="shared" si="5"/>
        <v>63.46153846153846</v>
      </c>
      <c r="Q8" s="25">
        <f t="shared" si="8"/>
        <v>52</v>
      </c>
    </row>
    <row r="9" spans="1:17" ht="15" customHeight="1">
      <c r="A9" s="21"/>
      <c r="B9" s="22" t="s">
        <v>12</v>
      </c>
      <c r="C9" s="23">
        <v>7787</v>
      </c>
      <c r="D9" s="24">
        <f t="shared" si="0"/>
        <v>78.88765069395198</v>
      </c>
      <c r="E9" s="23">
        <v>2084</v>
      </c>
      <c r="F9" s="24">
        <f t="shared" si="1"/>
        <v>21.11234930604802</v>
      </c>
      <c r="G9" s="25">
        <f t="shared" si="6"/>
        <v>9871</v>
      </c>
      <c r="H9" s="23">
        <v>2706</v>
      </c>
      <c r="I9" s="24">
        <f t="shared" si="2"/>
        <v>74.46340121078701</v>
      </c>
      <c r="J9" s="23">
        <v>928</v>
      </c>
      <c r="K9" s="24">
        <f t="shared" si="3"/>
        <v>25.536598789212988</v>
      </c>
      <c r="L9" s="25">
        <f t="shared" si="7"/>
        <v>3634</v>
      </c>
      <c r="M9" s="23">
        <v>10493</v>
      </c>
      <c r="N9" s="24">
        <f t="shared" si="4"/>
        <v>77.69714920399852</v>
      </c>
      <c r="O9" s="23">
        <v>3012</v>
      </c>
      <c r="P9" s="26">
        <f t="shared" si="5"/>
        <v>22.30285079600148</v>
      </c>
      <c r="Q9" s="25">
        <f t="shared" si="8"/>
        <v>13505</v>
      </c>
    </row>
    <row r="10" spans="1:17" ht="15" customHeight="1">
      <c r="A10" s="21"/>
      <c r="B10" s="22" t="s">
        <v>13</v>
      </c>
      <c r="C10" s="23">
        <v>261</v>
      </c>
      <c r="D10" s="24">
        <f t="shared" si="0"/>
        <v>8.923076923076923</v>
      </c>
      <c r="E10" s="23">
        <v>2664</v>
      </c>
      <c r="F10" s="24">
        <f t="shared" si="1"/>
        <v>91.07692307692308</v>
      </c>
      <c r="G10" s="25">
        <f t="shared" si="6"/>
        <v>2925</v>
      </c>
      <c r="H10" s="23">
        <v>25</v>
      </c>
      <c r="I10" s="24">
        <f t="shared" si="2"/>
        <v>5.952380952380952</v>
      </c>
      <c r="J10" s="23">
        <v>395</v>
      </c>
      <c r="K10" s="24">
        <f t="shared" si="3"/>
        <v>94.04761904761905</v>
      </c>
      <c r="L10" s="25">
        <f t="shared" si="7"/>
        <v>420</v>
      </c>
      <c r="M10" s="23">
        <v>286</v>
      </c>
      <c r="N10" s="24">
        <f t="shared" si="4"/>
        <v>8.550074738415546</v>
      </c>
      <c r="O10" s="23">
        <v>3059</v>
      </c>
      <c r="P10" s="26">
        <f t="shared" si="5"/>
        <v>91.44992526158445</v>
      </c>
      <c r="Q10" s="25">
        <f t="shared" si="8"/>
        <v>3345</v>
      </c>
    </row>
    <row r="11" spans="1:17" ht="15" customHeight="1">
      <c r="A11" s="21"/>
      <c r="B11" s="22" t="s">
        <v>14</v>
      </c>
      <c r="C11" s="23">
        <v>224</v>
      </c>
      <c r="D11" s="24">
        <f t="shared" si="0"/>
        <v>95.31914893617022</v>
      </c>
      <c r="E11" s="23">
        <v>11</v>
      </c>
      <c r="F11" s="24">
        <f t="shared" si="1"/>
        <v>4.680851063829787</v>
      </c>
      <c r="G11" s="25">
        <f t="shared" si="6"/>
        <v>235</v>
      </c>
      <c r="H11" s="23">
        <v>13</v>
      </c>
      <c r="I11" s="24">
        <f t="shared" si="2"/>
        <v>100</v>
      </c>
      <c r="J11" s="23">
        <v>0</v>
      </c>
      <c r="K11" s="24">
        <f t="shared" si="3"/>
        <v>0</v>
      </c>
      <c r="L11" s="25">
        <f t="shared" si="7"/>
        <v>13</v>
      </c>
      <c r="M11" s="23">
        <v>237</v>
      </c>
      <c r="N11" s="24">
        <f t="shared" si="4"/>
        <v>95.56451612903226</v>
      </c>
      <c r="O11" s="23">
        <v>11</v>
      </c>
      <c r="P11" s="26">
        <f t="shared" si="5"/>
        <v>4.435483870967742</v>
      </c>
      <c r="Q11" s="25">
        <f t="shared" si="8"/>
        <v>248</v>
      </c>
    </row>
    <row r="12" spans="1:17" ht="15" customHeight="1">
      <c r="A12" s="21"/>
      <c r="B12" s="22" t="s">
        <v>15</v>
      </c>
      <c r="C12" s="23">
        <v>63</v>
      </c>
      <c r="D12" s="24">
        <f t="shared" si="0"/>
        <v>4.098893949251789</v>
      </c>
      <c r="E12" s="23">
        <v>1474</v>
      </c>
      <c r="F12" s="24">
        <f t="shared" si="1"/>
        <v>95.90110605074821</v>
      </c>
      <c r="G12" s="25">
        <f t="shared" si="6"/>
        <v>1537</v>
      </c>
      <c r="H12" s="23">
        <v>3</v>
      </c>
      <c r="I12" s="24">
        <f t="shared" si="2"/>
        <v>3.571428571428571</v>
      </c>
      <c r="J12" s="23">
        <v>81</v>
      </c>
      <c r="K12" s="24">
        <f t="shared" si="3"/>
        <v>96.42857142857143</v>
      </c>
      <c r="L12" s="25">
        <f t="shared" si="7"/>
        <v>84</v>
      </c>
      <c r="M12" s="23">
        <v>66</v>
      </c>
      <c r="N12" s="24">
        <f t="shared" si="4"/>
        <v>4.0715607649599015</v>
      </c>
      <c r="O12" s="23">
        <v>1555</v>
      </c>
      <c r="P12" s="26">
        <f t="shared" si="5"/>
        <v>95.9284392350401</v>
      </c>
      <c r="Q12" s="25">
        <f t="shared" si="8"/>
        <v>1621</v>
      </c>
    </row>
    <row r="13" spans="1:17" ht="15" customHeight="1">
      <c r="A13" s="21"/>
      <c r="B13" s="22" t="s">
        <v>16</v>
      </c>
      <c r="C13" s="23">
        <v>160</v>
      </c>
      <c r="D13" s="24">
        <f t="shared" si="0"/>
        <v>1.1411454247200628</v>
      </c>
      <c r="E13" s="23">
        <v>13861</v>
      </c>
      <c r="F13" s="24">
        <f t="shared" si="1"/>
        <v>98.85885457527993</v>
      </c>
      <c r="G13" s="25">
        <f t="shared" si="6"/>
        <v>14021</v>
      </c>
      <c r="H13" s="23">
        <v>7</v>
      </c>
      <c r="I13" s="24">
        <f t="shared" si="2"/>
        <v>1.5217391304347827</v>
      </c>
      <c r="J13" s="23">
        <v>453</v>
      </c>
      <c r="K13" s="24">
        <f t="shared" si="3"/>
        <v>98.47826086956522</v>
      </c>
      <c r="L13" s="25">
        <f t="shared" si="7"/>
        <v>460</v>
      </c>
      <c r="M13" s="23">
        <v>167</v>
      </c>
      <c r="N13" s="24">
        <f t="shared" si="4"/>
        <v>1.1532352738070577</v>
      </c>
      <c r="O13" s="23">
        <v>14314</v>
      </c>
      <c r="P13" s="26">
        <f t="shared" si="5"/>
        <v>98.84676472619293</v>
      </c>
      <c r="Q13" s="25">
        <f t="shared" si="8"/>
        <v>14481</v>
      </c>
    </row>
    <row r="14" spans="1:17" ht="15" customHeight="1">
      <c r="A14" s="21"/>
      <c r="B14" s="22" t="s">
        <v>17</v>
      </c>
      <c r="C14" s="23">
        <v>46</v>
      </c>
      <c r="D14" s="24">
        <f t="shared" si="0"/>
        <v>2.9773462783171523</v>
      </c>
      <c r="E14" s="23">
        <v>1499</v>
      </c>
      <c r="F14" s="24">
        <f t="shared" si="1"/>
        <v>97.02265372168284</v>
      </c>
      <c r="G14" s="25">
        <f t="shared" si="6"/>
        <v>1545</v>
      </c>
      <c r="H14" s="23">
        <v>14</v>
      </c>
      <c r="I14" s="24">
        <f t="shared" si="2"/>
        <v>4.590163934426229</v>
      </c>
      <c r="J14" s="23">
        <v>291</v>
      </c>
      <c r="K14" s="24">
        <f t="shared" si="3"/>
        <v>95.40983606557377</v>
      </c>
      <c r="L14" s="25">
        <f t="shared" si="7"/>
        <v>305</v>
      </c>
      <c r="M14" s="23">
        <v>60</v>
      </c>
      <c r="N14" s="24">
        <f t="shared" si="4"/>
        <v>3.2432432432432434</v>
      </c>
      <c r="O14" s="23">
        <v>1790</v>
      </c>
      <c r="P14" s="26">
        <f t="shared" si="5"/>
        <v>96.75675675675676</v>
      </c>
      <c r="Q14" s="25">
        <f t="shared" si="8"/>
        <v>1850</v>
      </c>
    </row>
    <row r="15" spans="1:17" ht="15" customHeight="1">
      <c r="A15" s="21"/>
      <c r="B15" s="22" t="s">
        <v>18</v>
      </c>
      <c r="C15" s="23">
        <v>62</v>
      </c>
      <c r="D15" s="24">
        <f t="shared" si="0"/>
        <v>0.535914945111937</v>
      </c>
      <c r="E15" s="23">
        <v>11507</v>
      </c>
      <c r="F15" s="24">
        <f t="shared" si="1"/>
        <v>99.46408505488806</v>
      </c>
      <c r="G15" s="25">
        <f t="shared" si="6"/>
        <v>11569</v>
      </c>
      <c r="H15" s="23">
        <v>12</v>
      </c>
      <c r="I15" s="24">
        <f t="shared" si="2"/>
        <v>3.6363636363636362</v>
      </c>
      <c r="J15" s="23">
        <v>318</v>
      </c>
      <c r="K15" s="24">
        <f t="shared" si="3"/>
        <v>96.36363636363636</v>
      </c>
      <c r="L15" s="25">
        <f t="shared" si="7"/>
        <v>330</v>
      </c>
      <c r="M15" s="23">
        <v>74</v>
      </c>
      <c r="N15" s="24">
        <f t="shared" si="4"/>
        <v>0.6219010000840406</v>
      </c>
      <c r="O15" s="23">
        <v>11825</v>
      </c>
      <c r="P15" s="26">
        <f t="shared" si="5"/>
        <v>99.37809899991596</v>
      </c>
      <c r="Q15" s="25">
        <f t="shared" si="8"/>
        <v>11899</v>
      </c>
    </row>
    <row r="16" spans="1:17" ht="15" customHeight="1">
      <c r="A16" s="21"/>
      <c r="B16" s="22" t="s">
        <v>19</v>
      </c>
      <c r="C16" s="23">
        <v>288</v>
      </c>
      <c r="D16" s="24">
        <f t="shared" si="0"/>
        <v>4.997397188964081</v>
      </c>
      <c r="E16" s="23">
        <v>5475</v>
      </c>
      <c r="F16" s="24">
        <f t="shared" si="1"/>
        <v>95.00260281103591</v>
      </c>
      <c r="G16" s="25">
        <f t="shared" si="6"/>
        <v>5763</v>
      </c>
      <c r="H16" s="23">
        <v>51</v>
      </c>
      <c r="I16" s="24">
        <f t="shared" si="2"/>
        <v>9.497206703910614</v>
      </c>
      <c r="J16" s="23">
        <v>486</v>
      </c>
      <c r="K16" s="24">
        <f t="shared" si="3"/>
        <v>90.5027932960894</v>
      </c>
      <c r="L16" s="25">
        <f t="shared" si="7"/>
        <v>537</v>
      </c>
      <c r="M16" s="23">
        <v>339</v>
      </c>
      <c r="N16" s="24">
        <f t="shared" si="4"/>
        <v>5.3809523809523805</v>
      </c>
      <c r="O16" s="23">
        <v>5961</v>
      </c>
      <c r="P16" s="26">
        <f t="shared" si="5"/>
        <v>94.61904761904762</v>
      </c>
      <c r="Q16" s="25">
        <f t="shared" si="8"/>
        <v>6300</v>
      </c>
    </row>
    <row r="17" spans="1:17" ht="15" customHeight="1">
      <c r="A17" s="27"/>
      <c r="B17" s="28" t="s">
        <v>20</v>
      </c>
      <c r="C17" s="29">
        <v>1437</v>
      </c>
      <c r="D17" s="30">
        <f t="shared" si="0"/>
        <v>26.391184573002757</v>
      </c>
      <c r="E17" s="29">
        <v>4008</v>
      </c>
      <c r="F17" s="30">
        <f t="shared" si="1"/>
        <v>73.60881542699724</v>
      </c>
      <c r="G17" s="31">
        <f>E17+C17</f>
        <v>5445</v>
      </c>
      <c r="H17" s="29">
        <v>341</v>
      </c>
      <c r="I17" s="30">
        <f t="shared" si="2"/>
        <v>33.56299212598425</v>
      </c>
      <c r="J17" s="29">
        <v>675</v>
      </c>
      <c r="K17" s="30">
        <f t="shared" si="3"/>
        <v>66.43700787401575</v>
      </c>
      <c r="L17" s="31">
        <f>J17+H17</f>
        <v>1016</v>
      </c>
      <c r="M17" s="29">
        <v>1778</v>
      </c>
      <c r="N17" s="30">
        <f t="shared" si="4"/>
        <v>27.518959913326114</v>
      </c>
      <c r="O17" s="29">
        <v>4683</v>
      </c>
      <c r="P17" s="32">
        <f t="shared" si="5"/>
        <v>72.48104008667389</v>
      </c>
      <c r="Q17" s="31">
        <f>O17+M17</f>
        <v>6461</v>
      </c>
    </row>
    <row r="18" spans="1:17" s="39" customFormat="1" ht="15" customHeight="1">
      <c r="A18" s="33"/>
      <c r="B18" s="34" t="s">
        <v>21</v>
      </c>
      <c r="C18" s="35">
        <f>SUM(C5:C17)</f>
        <v>282433</v>
      </c>
      <c r="D18" s="36">
        <f t="shared" si="0"/>
        <v>58.9434822261504</v>
      </c>
      <c r="E18" s="35">
        <f>SUM(E5:E17)</f>
        <v>196726</v>
      </c>
      <c r="F18" s="36">
        <f t="shared" si="1"/>
        <v>41.0565177738496</v>
      </c>
      <c r="G18" s="37">
        <f>E18+C18</f>
        <v>479159</v>
      </c>
      <c r="H18" s="35">
        <f>SUM(H5:H17)</f>
        <v>55586</v>
      </c>
      <c r="I18" s="36">
        <f t="shared" si="2"/>
        <v>61.096272848177094</v>
      </c>
      <c r="J18" s="35">
        <f>SUM(J5:J17)</f>
        <v>35395</v>
      </c>
      <c r="K18" s="36">
        <f t="shared" si="3"/>
        <v>38.903727151822906</v>
      </c>
      <c r="L18" s="37">
        <f>J18+H18</f>
        <v>90981</v>
      </c>
      <c r="M18" s="35">
        <f>SUM(M5:M17)</f>
        <v>338019</v>
      </c>
      <c r="N18" s="36">
        <f t="shared" si="4"/>
        <v>59.287017223839754</v>
      </c>
      <c r="O18" s="35">
        <f>SUM(O5:O17)</f>
        <v>232121</v>
      </c>
      <c r="P18" s="38">
        <f t="shared" si="5"/>
        <v>40.71298277616024</v>
      </c>
      <c r="Q18" s="37">
        <f>O18+M18</f>
        <v>570140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14.12.2011&amp;RDeutschland</oddHeader>
    <oddFooter>&amp;R&amp;10Tabelle 51 mw</oddFooter>
  </headerFooter>
  <legacyDrawing r:id="rId2"/>
  <oleObjects>
    <oleObject progId="Word.Document.8" shapeId="466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149917</v>
      </c>
      <c r="D5" s="24">
        <f aca="true" t="shared" si="0" ref="D5:D18">IF(C5+E5&lt;&gt;0,100*(C5/(C5+E5)),".")</f>
        <v>60.43383265878711</v>
      </c>
      <c r="E5" s="23">
        <v>98151</v>
      </c>
      <c r="F5" s="24">
        <f aca="true" t="shared" si="1" ref="F5:F18">IF(E5+C5&lt;&gt;0,100*(E5/(E5+C5)),".")</f>
        <v>39.566167341212896</v>
      </c>
      <c r="G5" s="25">
        <f>E5+C5</f>
        <v>248068</v>
      </c>
      <c r="H5" s="23">
        <v>21412</v>
      </c>
      <c r="I5" s="24">
        <f aca="true" t="shared" si="2" ref="I5:I18">IF(H5+J5&lt;&gt;0,100*(H5/(H5+J5)),".")</f>
        <v>51.769825918762095</v>
      </c>
      <c r="J5" s="23">
        <v>19948</v>
      </c>
      <c r="K5" s="24">
        <f aca="true" t="shared" si="3" ref="K5:K18">IF(J5+H5&lt;&gt;0,100*(J5/(J5+H5)),".")</f>
        <v>48.230174081237905</v>
      </c>
      <c r="L5" s="25">
        <f>J5+H5</f>
        <v>41360</v>
      </c>
      <c r="M5" s="23">
        <v>171329</v>
      </c>
      <c r="N5" s="24">
        <f aca="true" t="shared" si="4" ref="N5:N18">IF(M5+O5&lt;&gt;0,100*(M5/(M5+O5)),".")</f>
        <v>59.195723979711715</v>
      </c>
      <c r="O5" s="23">
        <v>118099</v>
      </c>
      <c r="P5" s="26">
        <f aca="true" t="shared" si="5" ref="P5:P18">IF(O5+M5&lt;&gt;0,100*(O5/(O5+M5)),".")</f>
        <v>40.80427602028829</v>
      </c>
      <c r="Q5" s="25">
        <f>O5+M5</f>
        <v>289428</v>
      </c>
    </row>
    <row r="6" spans="1:17" ht="15" customHeight="1">
      <c r="A6" s="21"/>
      <c r="B6" s="22" t="s">
        <v>9</v>
      </c>
      <c r="C6" s="23">
        <v>76209</v>
      </c>
      <c r="D6" s="24">
        <f t="shared" si="0"/>
        <v>74.46793957278821</v>
      </c>
      <c r="E6" s="23">
        <v>26129</v>
      </c>
      <c r="F6" s="24">
        <f t="shared" si="1"/>
        <v>25.53206042721179</v>
      </c>
      <c r="G6" s="25">
        <f aca="true" t="shared" si="6" ref="G6:G16">E6+C6</f>
        <v>102338</v>
      </c>
      <c r="H6" s="23">
        <v>25254</v>
      </c>
      <c r="I6" s="24">
        <f t="shared" si="2"/>
        <v>77.40689655172413</v>
      </c>
      <c r="J6" s="23">
        <v>7371</v>
      </c>
      <c r="K6" s="24">
        <f t="shared" si="3"/>
        <v>22.593103448275862</v>
      </c>
      <c r="L6" s="25">
        <f aca="true" t="shared" si="7" ref="L6:L16">J6+H6</f>
        <v>32625</v>
      </c>
      <c r="M6" s="23">
        <v>101463</v>
      </c>
      <c r="N6" s="24">
        <f t="shared" si="4"/>
        <v>75.178382223276</v>
      </c>
      <c r="O6" s="23">
        <v>33500</v>
      </c>
      <c r="P6" s="26">
        <f t="shared" si="5"/>
        <v>24.821617776723993</v>
      </c>
      <c r="Q6" s="25">
        <f aca="true" t="shared" si="8" ref="Q6:Q16">O6+M6</f>
        <v>134963</v>
      </c>
    </row>
    <row r="7" spans="1:17" ht="15" customHeight="1">
      <c r="A7" s="21"/>
      <c r="B7" s="22" t="s">
        <v>10</v>
      </c>
      <c r="C7" s="23">
        <v>3432</v>
      </c>
      <c r="D7" s="24">
        <f t="shared" si="0"/>
        <v>37.27598566308244</v>
      </c>
      <c r="E7" s="23">
        <v>5775</v>
      </c>
      <c r="F7" s="24">
        <f t="shared" si="1"/>
        <v>62.72401433691756</v>
      </c>
      <c r="G7" s="25">
        <f t="shared" si="6"/>
        <v>9207</v>
      </c>
      <c r="H7" s="23">
        <v>161</v>
      </c>
      <c r="I7" s="24">
        <f t="shared" si="2"/>
        <v>25.274725274725274</v>
      </c>
      <c r="J7" s="23">
        <v>476</v>
      </c>
      <c r="K7" s="24">
        <f t="shared" si="3"/>
        <v>74.72527472527473</v>
      </c>
      <c r="L7" s="25">
        <f t="shared" si="7"/>
        <v>637</v>
      </c>
      <c r="M7" s="23">
        <v>3593</v>
      </c>
      <c r="N7" s="24">
        <f t="shared" si="4"/>
        <v>36.499390491670056</v>
      </c>
      <c r="O7" s="23">
        <v>6251</v>
      </c>
      <c r="P7" s="26">
        <f t="shared" si="5"/>
        <v>63.50060950832995</v>
      </c>
      <c r="Q7" s="25">
        <f t="shared" si="8"/>
        <v>9844</v>
      </c>
    </row>
    <row r="8" spans="1:17" ht="15" customHeight="1">
      <c r="A8" s="21"/>
      <c r="B8" s="22" t="s">
        <v>11</v>
      </c>
      <c r="C8" s="23">
        <v>15</v>
      </c>
      <c r="D8" s="24">
        <f t="shared" si="0"/>
        <v>32.608695652173914</v>
      </c>
      <c r="E8" s="23">
        <v>31</v>
      </c>
      <c r="F8" s="24">
        <f t="shared" si="1"/>
        <v>67.3913043478261</v>
      </c>
      <c r="G8" s="25">
        <f t="shared" si="6"/>
        <v>46</v>
      </c>
      <c r="H8" s="23">
        <v>2</v>
      </c>
      <c r="I8" s="24">
        <f t="shared" si="2"/>
        <v>100</v>
      </c>
      <c r="J8" s="23">
        <v>0</v>
      </c>
      <c r="K8" s="24">
        <f t="shared" si="3"/>
        <v>0</v>
      </c>
      <c r="L8" s="25">
        <f t="shared" si="7"/>
        <v>2</v>
      </c>
      <c r="M8" s="23">
        <v>17</v>
      </c>
      <c r="N8" s="24">
        <f t="shared" si="4"/>
        <v>35.41666666666667</v>
      </c>
      <c r="O8" s="23">
        <v>31</v>
      </c>
      <c r="P8" s="26">
        <f t="shared" si="5"/>
        <v>64.58333333333334</v>
      </c>
      <c r="Q8" s="25">
        <f t="shared" si="8"/>
        <v>48</v>
      </c>
    </row>
    <row r="9" spans="1:17" ht="15" customHeight="1">
      <c r="A9" s="21"/>
      <c r="B9" s="22" t="s">
        <v>12</v>
      </c>
      <c r="C9" s="23">
        <v>6036</v>
      </c>
      <c r="D9" s="24">
        <f t="shared" si="0"/>
        <v>80.22328548644339</v>
      </c>
      <c r="E9" s="23">
        <v>1488</v>
      </c>
      <c r="F9" s="24">
        <f t="shared" si="1"/>
        <v>19.776714513556616</v>
      </c>
      <c r="G9" s="25">
        <f t="shared" si="6"/>
        <v>7524</v>
      </c>
      <c r="H9" s="23">
        <v>2432</v>
      </c>
      <c r="I9" s="24">
        <f t="shared" si="2"/>
        <v>74.8768472906404</v>
      </c>
      <c r="J9" s="23">
        <v>816</v>
      </c>
      <c r="K9" s="24">
        <f t="shared" si="3"/>
        <v>25.12315270935961</v>
      </c>
      <c r="L9" s="25">
        <f t="shared" si="7"/>
        <v>3248</v>
      </c>
      <c r="M9" s="23">
        <v>8468</v>
      </c>
      <c r="N9" s="24">
        <f t="shared" si="4"/>
        <v>78.6112142591905</v>
      </c>
      <c r="O9" s="23">
        <v>2304</v>
      </c>
      <c r="P9" s="26">
        <f t="shared" si="5"/>
        <v>21.388785740809507</v>
      </c>
      <c r="Q9" s="25">
        <f t="shared" si="8"/>
        <v>10772</v>
      </c>
    </row>
    <row r="10" spans="1:17" ht="15" customHeight="1">
      <c r="A10" s="21"/>
      <c r="B10" s="22" t="s">
        <v>13</v>
      </c>
      <c r="C10" s="23">
        <v>163</v>
      </c>
      <c r="D10" s="24">
        <f t="shared" si="0"/>
        <v>7.595526561043803</v>
      </c>
      <c r="E10" s="23">
        <v>1983</v>
      </c>
      <c r="F10" s="24">
        <f t="shared" si="1"/>
        <v>92.4044734389562</v>
      </c>
      <c r="G10" s="25">
        <f t="shared" si="6"/>
        <v>2146</v>
      </c>
      <c r="H10" s="23">
        <v>16</v>
      </c>
      <c r="I10" s="24">
        <f t="shared" si="2"/>
        <v>4.597701149425287</v>
      </c>
      <c r="J10" s="23">
        <v>332</v>
      </c>
      <c r="K10" s="24">
        <f t="shared" si="3"/>
        <v>95.40229885057471</v>
      </c>
      <c r="L10" s="25">
        <f t="shared" si="7"/>
        <v>348</v>
      </c>
      <c r="M10" s="23">
        <v>179</v>
      </c>
      <c r="N10" s="24">
        <f t="shared" si="4"/>
        <v>7.177225340817964</v>
      </c>
      <c r="O10" s="23">
        <v>2315</v>
      </c>
      <c r="P10" s="26">
        <f t="shared" si="5"/>
        <v>92.82277465918204</v>
      </c>
      <c r="Q10" s="25">
        <f t="shared" si="8"/>
        <v>2494</v>
      </c>
    </row>
    <row r="11" spans="1:17" ht="15" customHeight="1">
      <c r="A11" s="21"/>
      <c r="B11" s="22" t="s">
        <v>14</v>
      </c>
      <c r="C11" s="23">
        <v>211</v>
      </c>
      <c r="D11" s="24">
        <f t="shared" si="0"/>
        <v>96.34703196347031</v>
      </c>
      <c r="E11" s="23">
        <v>8</v>
      </c>
      <c r="F11" s="24">
        <f t="shared" si="1"/>
        <v>3.65296803652968</v>
      </c>
      <c r="G11" s="25">
        <f t="shared" si="6"/>
        <v>219</v>
      </c>
      <c r="H11" s="23">
        <v>13</v>
      </c>
      <c r="I11" s="24">
        <f t="shared" si="2"/>
        <v>100</v>
      </c>
      <c r="J11" s="23">
        <v>0</v>
      </c>
      <c r="K11" s="24">
        <f t="shared" si="3"/>
        <v>0</v>
      </c>
      <c r="L11" s="25">
        <f t="shared" si="7"/>
        <v>13</v>
      </c>
      <c r="M11" s="23">
        <v>224</v>
      </c>
      <c r="N11" s="24">
        <f t="shared" si="4"/>
        <v>96.55172413793103</v>
      </c>
      <c r="O11" s="23">
        <v>8</v>
      </c>
      <c r="P11" s="26">
        <f t="shared" si="5"/>
        <v>3.4482758620689653</v>
      </c>
      <c r="Q11" s="25">
        <f t="shared" si="8"/>
        <v>232</v>
      </c>
    </row>
    <row r="12" spans="1:17" ht="15" customHeight="1">
      <c r="A12" s="21"/>
      <c r="B12" s="22" t="s">
        <v>15</v>
      </c>
      <c r="C12" s="23">
        <v>45</v>
      </c>
      <c r="D12" s="24">
        <f t="shared" si="0"/>
        <v>3.1358885017421603</v>
      </c>
      <c r="E12" s="23">
        <v>1390</v>
      </c>
      <c r="F12" s="24">
        <f t="shared" si="1"/>
        <v>96.86411149825784</v>
      </c>
      <c r="G12" s="25">
        <f t="shared" si="6"/>
        <v>1435</v>
      </c>
      <c r="H12" s="23">
        <v>3</v>
      </c>
      <c r="I12" s="24">
        <f t="shared" si="2"/>
        <v>3.571428571428571</v>
      </c>
      <c r="J12" s="23">
        <v>81</v>
      </c>
      <c r="K12" s="24">
        <f t="shared" si="3"/>
        <v>96.42857142857143</v>
      </c>
      <c r="L12" s="25">
        <f t="shared" si="7"/>
        <v>84</v>
      </c>
      <c r="M12" s="23">
        <v>48</v>
      </c>
      <c r="N12" s="24">
        <f t="shared" si="4"/>
        <v>3.1599736668861094</v>
      </c>
      <c r="O12" s="23">
        <v>1471</v>
      </c>
      <c r="P12" s="26">
        <f t="shared" si="5"/>
        <v>96.8400263331139</v>
      </c>
      <c r="Q12" s="25">
        <f t="shared" si="8"/>
        <v>1519</v>
      </c>
    </row>
    <row r="13" spans="1:17" ht="15" customHeight="1">
      <c r="A13" s="21"/>
      <c r="B13" s="22" t="s">
        <v>16</v>
      </c>
      <c r="C13" s="23">
        <v>101</v>
      </c>
      <c r="D13" s="24">
        <f t="shared" si="0"/>
        <v>0.8007611194799017</v>
      </c>
      <c r="E13" s="23">
        <v>12512</v>
      </c>
      <c r="F13" s="24">
        <f t="shared" si="1"/>
        <v>99.1992388805201</v>
      </c>
      <c r="G13" s="25">
        <f t="shared" si="6"/>
        <v>12613</v>
      </c>
      <c r="H13" s="23">
        <v>5</v>
      </c>
      <c r="I13" s="24">
        <f t="shared" si="2"/>
        <v>1.2106537530266344</v>
      </c>
      <c r="J13" s="23">
        <v>408</v>
      </c>
      <c r="K13" s="24">
        <f t="shared" si="3"/>
        <v>98.78934624697337</v>
      </c>
      <c r="L13" s="25">
        <f t="shared" si="7"/>
        <v>413</v>
      </c>
      <c r="M13" s="23">
        <v>106</v>
      </c>
      <c r="N13" s="24">
        <f t="shared" si="4"/>
        <v>0.813757101182251</v>
      </c>
      <c r="O13" s="23">
        <v>12920</v>
      </c>
      <c r="P13" s="26">
        <f t="shared" si="5"/>
        <v>99.18624289881774</v>
      </c>
      <c r="Q13" s="25">
        <f t="shared" si="8"/>
        <v>13026</v>
      </c>
    </row>
    <row r="14" spans="1:17" ht="15" customHeight="1">
      <c r="A14" s="21"/>
      <c r="B14" s="22" t="s">
        <v>17</v>
      </c>
      <c r="C14" s="23">
        <v>34</v>
      </c>
      <c r="D14" s="24">
        <f t="shared" si="0"/>
        <v>2.5757575757575757</v>
      </c>
      <c r="E14" s="23">
        <v>1286</v>
      </c>
      <c r="F14" s="24">
        <f t="shared" si="1"/>
        <v>97.42424242424242</v>
      </c>
      <c r="G14" s="25">
        <f t="shared" si="6"/>
        <v>1320</v>
      </c>
      <c r="H14" s="23">
        <v>14</v>
      </c>
      <c r="I14" s="24">
        <f t="shared" si="2"/>
        <v>5.017921146953405</v>
      </c>
      <c r="J14" s="23">
        <v>265</v>
      </c>
      <c r="K14" s="24">
        <f t="shared" si="3"/>
        <v>94.98207885304659</v>
      </c>
      <c r="L14" s="25">
        <f t="shared" si="7"/>
        <v>279</v>
      </c>
      <c r="M14" s="23">
        <v>48</v>
      </c>
      <c r="N14" s="24">
        <f t="shared" si="4"/>
        <v>3.0018761726078798</v>
      </c>
      <c r="O14" s="23">
        <v>1551</v>
      </c>
      <c r="P14" s="26">
        <f t="shared" si="5"/>
        <v>96.99812382739212</v>
      </c>
      <c r="Q14" s="25">
        <f t="shared" si="8"/>
        <v>1599</v>
      </c>
    </row>
    <row r="15" spans="1:17" ht="15" customHeight="1">
      <c r="A15" s="21"/>
      <c r="B15" s="22" t="s">
        <v>18</v>
      </c>
      <c r="C15" s="23">
        <v>45</v>
      </c>
      <c r="D15" s="24">
        <f t="shared" si="0"/>
        <v>0.4340277777777778</v>
      </c>
      <c r="E15" s="23">
        <v>10323</v>
      </c>
      <c r="F15" s="24">
        <f t="shared" si="1"/>
        <v>99.56597222222221</v>
      </c>
      <c r="G15" s="25">
        <f t="shared" si="6"/>
        <v>10368</v>
      </c>
      <c r="H15" s="23">
        <v>11</v>
      </c>
      <c r="I15" s="24">
        <f t="shared" si="2"/>
        <v>3.618421052631579</v>
      </c>
      <c r="J15" s="23">
        <v>293</v>
      </c>
      <c r="K15" s="24">
        <f t="shared" si="3"/>
        <v>96.38157894736842</v>
      </c>
      <c r="L15" s="25">
        <f t="shared" si="7"/>
        <v>304</v>
      </c>
      <c r="M15" s="23">
        <v>56</v>
      </c>
      <c r="N15" s="24">
        <f t="shared" si="4"/>
        <v>0.5247376311844079</v>
      </c>
      <c r="O15" s="23">
        <v>10616</v>
      </c>
      <c r="P15" s="26">
        <f t="shared" si="5"/>
        <v>99.47526236881559</v>
      </c>
      <c r="Q15" s="25">
        <f t="shared" si="8"/>
        <v>10672</v>
      </c>
    </row>
    <row r="16" spans="1:17" ht="15" customHeight="1">
      <c r="A16" s="21"/>
      <c r="B16" s="22" t="s">
        <v>19</v>
      </c>
      <c r="C16" s="23">
        <v>229</v>
      </c>
      <c r="D16" s="24">
        <f t="shared" si="0"/>
        <v>4.645972813958207</v>
      </c>
      <c r="E16" s="23">
        <v>4700</v>
      </c>
      <c r="F16" s="24">
        <f t="shared" si="1"/>
        <v>95.35402718604179</v>
      </c>
      <c r="G16" s="25">
        <f t="shared" si="6"/>
        <v>4929</v>
      </c>
      <c r="H16" s="23">
        <v>48</v>
      </c>
      <c r="I16" s="24">
        <f t="shared" si="2"/>
        <v>9.108159392789373</v>
      </c>
      <c r="J16" s="23">
        <v>479</v>
      </c>
      <c r="K16" s="24">
        <f t="shared" si="3"/>
        <v>90.89184060721063</v>
      </c>
      <c r="L16" s="25">
        <f t="shared" si="7"/>
        <v>527</v>
      </c>
      <c r="M16" s="23">
        <v>277</v>
      </c>
      <c r="N16" s="24">
        <f t="shared" si="4"/>
        <v>5.076979472140762</v>
      </c>
      <c r="O16" s="23">
        <v>5179</v>
      </c>
      <c r="P16" s="26">
        <f t="shared" si="5"/>
        <v>94.92302052785924</v>
      </c>
      <c r="Q16" s="25">
        <f t="shared" si="8"/>
        <v>5456</v>
      </c>
    </row>
    <row r="17" spans="1:17" ht="15" customHeight="1">
      <c r="A17" s="27"/>
      <c r="B17" s="28" t="s">
        <v>20</v>
      </c>
      <c r="C17" s="29">
        <v>1252</v>
      </c>
      <c r="D17" s="30">
        <f t="shared" si="0"/>
        <v>26.308047909224623</v>
      </c>
      <c r="E17" s="29">
        <v>3507</v>
      </c>
      <c r="F17" s="30">
        <f t="shared" si="1"/>
        <v>73.69195209077537</v>
      </c>
      <c r="G17" s="31">
        <f>E17+C17</f>
        <v>4759</v>
      </c>
      <c r="H17" s="29">
        <v>279</v>
      </c>
      <c r="I17" s="30">
        <f t="shared" si="2"/>
        <v>33.493397358943575</v>
      </c>
      <c r="J17" s="29">
        <v>554</v>
      </c>
      <c r="K17" s="30">
        <f t="shared" si="3"/>
        <v>66.50660264105642</v>
      </c>
      <c r="L17" s="31">
        <f>J17+H17</f>
        <v>833</v>
      </c>
      <c r="M17" s="29">
        <v>1531</v>
      </c>
      <c r="N17" s="30">
        <f t="shared" si="4"/>
        <v>27.37839771101574</v>
      </c>
      <c r="O17" s="29">
        <v>4061</v>
      </c>
      <c r="P17" s="32">
        <f t="shared" si="5"/>
        <v>72.62160228898426</v>
      </c>
      <c r="Q17" s="31">
        <f>O17+M17</f>
        <v>5592</v>
      </c>
    </row>
    <row r="18" spans="1:17" s="39" customFormat="1" ht="15" customHeight="1">
      <c r="A18" s="33"/>
      <c r="B18" s="34" t="s">
        <v>21</v>
      </c>
      <c r="C18" s="35">
        <f>SUM(C5:C17)</f>
        <v>237689</v>
      </c>
      <c r="D18" s="36">
        <f t="shared" si="0"/>
        <v>58.692699742204404</v>
      </c>
      <c r="E18" s="35">
        <f>SUM(E5:E17)</f>
        <v>167283</v>
      </c>
      <c r="F18" s="36">
        <f t="shared" si="1"/>
        <v>41.307300257795596</v>
      </c>
      <c r="G18" s="37">
        <f>E18+C18</f>
        <v>404972</v>
      </c>
      <c r="H18" s="35">
        <f>SUM(H5:H17)</f>
        <v>49650</v>
      </c>
      <c r="I18" s="36">
        <f t="shared" si="2"/>
        <v>61.54475475066007</v>
      </c>
      <c r="J18" s="35">
        <f>SUM(J5:J17)</f>
        <v>31023</v>
      </c>
      <c r="K18" s="36">
        <f t="shared" si="3"/>
        <v>38.455245249339924</v>
      </c>
      <c r="L18" s="37">
        <f>J18+H18</f>
        <v>80673</v>
      </c>
      <c r="M18" s="35">
        <f>SUM(M5:M17)</f>
        <v>287339</v>
      </c>
      <c r="N18" s="36">
        <f t="shared" si="4"/>
        <v>59.16646933459626</v>
      </c>
      <c r="O18" s="35">
        <f>SUM(O5:O17)</f>
        <v>198306</v>
      </c>
      <c r="P18" s="38">
        <f t="shared" si="5"/>
        <v>40.83353066540374</v>
      </c>
      <c r="Q18" s="37">
        <f>O18+M18</f>
        <v>485645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14.12.2011&amp;RWest</oddHeader>
    <oddFooter>&amp;R&amp;10Tabelle 51 mw</oddFooter>
  </headerFooter>
  <legacyDrawing r:id="rId2"/>
  <oleObjects>
    <oleObject progId="Word.Document.8" shapeId="4666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28595</v>
      </c>
      <c r="D5" s="24">
        <f aca="true" t="shared" si="0" ref="D5:D18">IF(C5+E5&lt;&gt;0,100*(C5/(C5+E5)),".")</f>
        <v>61.44177051998281</v>
      </c>
      <c r="E5" s="23">
        <v>17945</v>
      </c>
      <c r="F5" s="24">
        <f aca="true" t="shared" si="1" ref="F5:F18">IF(E5+C5&lt;&gt;0,100*(E5/(E5+C5)),".")</f>
        <v>38.55822948001719</v>
      </c>
      <c r="G5" s="25">
        <f>E5+C5</f>
        <v>46540</v>
      </c>
      <c r="H5" s="23">
        <v>3678</v>
      </c>
      <c r="I5" s="24">
        <f aca="true" t="shared" si="2" ref="I5:I18">IF(H5+J5&lt;&gt;0,100*(H5/(H5+J5)),".")</f>
        <v>53.977105958321104</v>
      </c>
      <c r="J5" s="23">
        <v>3136</v>
      </c>
      <c r="K5" s="24">
        <f aca="true" t="shared" si="3" ref="K5:K18">IF(J5+H5&lt;&gt;0,100*(J5/(J5+H5)),".")</f>
        <v>46.022894041678896</v>
      </c>
      <c r="L5" s="25">
        <f>J5+H5</f>
        <v>6814</v>
      </c>
      <c r="M5" s="23">
        <v>32273</v>
      </c>
      <c r="N5" s="24">
        <f aca="true" t="shared" si="4" ref="N5:N18">IF(M5+O5&lt;&gt;0,100*(M5/(M5+O5)),".")</f>
        <v>60.488435731154176</v>
      </c>
      <c r="O5" s="23">
        <v>21081</v>
      </c>
      <c r="P5" s="26">
        <f aca="true" t="shared" si="5" ref="P5:P18">IF(O5+M5&lt;&gt;0,100*(O5/(O5+M5)),".")</f>
        <v>39.511564268845824</v>
      </c>
      <c r="Q5" s="25">
        <f>O5+M5</f>
        <v>53354</v>
      </c>
    </row>
    <row r="6" spans="1:17" ht="15" customHeight="1">
      <c r="A6" s="21"/>
      <c r="B6" s="22" t="s">
        <v>9</v>
      </c>
      <c r="C6" s="23">
        <v>13058</v>
      </c>
      <c r="D6" s="24">
        <f t="shared" si="0"/>
        <v>74.21848357394566</v>
      </c>
      <c r="E6" s="23">
        <v>4536</v>
      </c>
      <c r="F6" s="24">
        <f t="shared" si="1"/>
        <v>25.781516426054335</v>
      </c>
      <c r="G6" s="25">
        <f aca="true" t="shared" si="6" ref="G6:G16">E6+C6</f>
        <v>17594</v>
      </c>
      <c r="H6" s="23">
        <v>1892</v>
      </c>
      <c r="I6" s="24">
        <f t="shared" si="2"/>
        <v>70.38690476190477</v>
      </c>
      <c r="J6" s="23">
        <v>796</v>
      </c>
      <c r="K6" s="24">
        <f t="shared" si="3"/>
        <v>29.613095238095237</v>
      </c>
      <c r="L6" s="25">
        <f aca="true" t="shared" si="7" ref="L6:L16">J6+H6</f>
        <v>2688</v>
      </c>
      <c r="M6" s="23">
        <v>14950</v>
      </c>
      <c r="N6" s="24">
        <f t="shared" si="4"/>
        <v>73.71067942017552</v>
      </c>
      <c r="O6" s="23">
        <v>5332</v>
      </c>
      <c r="P6" s="26">
        <f t="shared" si="5"/>
        <v>26.289320579824476</v>
      </c>
      <c r="Q6" s="25">
        <f aca="true" t="shared" si="8" ref="Q6:Q16">O6+M6</f>
        <v>20282</v>
      </c>
    </row>
    <row r="7" spans="1:17" ht="15" customHeight="1">
      <c r="A7" s="21"/>
      <c r="B7" s="22" t="s">
        <v>10</v>
      </c>
      <c r="C7" s="23">
        <v>877</v>
      </c>
      <c r="D7" s="24">
        <f t="shared" si="0"/>
        <v>35.78131374949</v>
      </c>
      <c r="E7" s="23">
        <v>1574</v>
      </c>
      <c r="F7" s="24">
        <f t="shared" si="1"/>
        <v>64.21868625050999</v>
      </c>
      <c r="G7" s="25">
        <f t="shared" si="6"/>
        <v>2451</v>
      </c>
      <c r="H7" s="23">
        <v>15</v>
      </c>
      <c r="I7" s="24">
        <f t="shared" si="2"/>
        <v>26.785714285714285</v>
      </c>
      <c r="J7" s="23">
        <v>41</v>
      </c>
      <c r="K7" s="24">
        <f t="shared" si="3"/>
        <v>73.21428571428571</v>
      </c>
      <c r="L7" s="25">
        <f t="shared" si="7"/>
        <v>56</v>
      </c>
      <c r="M7" s="23">
        <v>892</v>
      </c>
      <c r="N7" s="24">
        <f t="shared" si="4"/>
        <v>35.58037495013961</v>
      </c>
      <c r="O7" s="23">
        <v>1615</v>
      </c>
      <c r="P7" s="26">
        <f t="shared" si="5"/>
        <v>64.4196250498604</v>
      </c>
      <c r="Q7" s="25">
        <f t="shared" si="8"/>
        <v>2507</v>
      </c>
    </row>
    <row r="8" spans="1:17" ht="15" customHeight="1">
      <c r="A8" s="21"/>
      <c r="B8" s="22" t="s">
        <v>11</v>
      </c>
      <c r="C8" s="23">
        <v>2</v>
      </c>
      <c r="D8" s="24">
        <f t="shared" si="0"/>
        <v>50</v>
      </c>
      <c r="E8" s="23">
        <v>2</v>
      </c>
      <c r="F8" s="24">
        <f t="shared" si="1"/>
        <v>50</v>
      </c>
      <c r="G8" s="25">
        <f t="shared" si="6"/>
        <v>4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2</v>
      </c>
      <c r="N8" s="24">
        <f t="shared" si="4"/>
        <v>50</v>
      </c>
      <c r="O8" s="23">
        <v>2</v>
      </c>
      <c r="P8" s="26">
        <f t="shared" si="5"/>
        <v>50</v>
      </c>
      <c r="Q8" s="25">
        <f t="shared" si="8"/>
        <v>4</v>
      </c>
    </row>
    <row r="9" spans="1:17" ht="15" customHeight="1">
      <c r="A9" s="21"/>
      <c r="B9" s="22" t="s">
        <v>12</v>
      </c>
      <c r="C9" s="23">
        <v>1751</v>
      </c>
      <c r="D9" s="24">
        <f t="shared" si="0"/>
        <v>74.6058798466127</v>
      </c>
      <c r="E9" s="23">
        <v>596</v>
      </c>
      <c r="F9" s="24">
        <f t="shared" si="1"/>
        <v>25.394120153387302</v>
      </c>
      <c r="G9" s="25">
        <f t="shared" si="6"/>
        <v>2347</v>
      </c>
      <c r="H9" s="23">
        <v>274</v>
      </c>
      <c r="I9" s="24">
        <f t="shared" si="2"/>
        <v>70.98445595854922</v>
      </c>
      <c r="J9" s="23">
        <v>112</v>
      </c>
      <c r="K9" s="24">
        <f t="shared" si="3"/>
        <v>29.015544041450774</v>
      </c>
      <c r="L9" s="25">
        <f t="shared" si="7"/>
        <v>386</v>
      </c>
      <c r="M9" s="23">
        <v>2025</v>
      </c>
      <c r="N9" s="24">
        <f t="shared" si="4"/>
        <v>74.09440175631174</v>
      </c>
      <c r="O9" s="23">
        <v>708</v>
      </c>
      <c r="P9" s="26">
        <f t="shared" si="5"/>
        <v>25.905598243688253</v>
      </c>
      <c r="Q9" s="25">
        <f t="shared" si="8"/>
        <v>2733</v>
      </c>
    </row>
    <row r="10" spans="1:17" ht="15" customHeight="1">
      <c r="A10" s="21"/>
      <c r="B10" s="22" t="s">
        <v>13</v>
      </c>
      <c r="C10" s="23">
        <v>98</v>
      </c>
      <c r="D10" s="24">
        <f t="shared" si="0"/>
        <v>12.58023106546855</v>
      </c>
      <c r="E10" s="23">
        <v>681</v>
      </c>
      <c r="F10" s="24">
        <f t="shared" si="1"/>
        <v>87.41976893453145</v>
      </c>
      <c r="G10" s="25">
        <f t="shared" si="6"/>
        <v>779</v>
      </c>
      <c r="H10" s="23">
        <v>9</v>
      </c>
      <c r="I10" s="24">
        <f t="shared" si="2"/>
        <v>12.5</v>
      </c>
      <c r="J10" s="23">
        <v>63</v>
      </c>
      <c r="K10" s="24">
        <f t="shared" si="3"/>
        <v>87.5</v>
      </c>
      <c r="L10" s="25">
        <f t="shared" si="7"/>
        <v>72</v>
      </c>
      <c r="M10" s="23">
        <v>107</v>
      </c>
      <c r="N10" s="24">
        <f t="shared" si="4"/>
        <v>12.573443008225619</v>
      </c>
      <c r="O10" s="23">
        <v>744</v>
      </c>
      <c r="P10" s="26">
        <f t="shared" si="5"/>
        <v>87.42655699177439</v>
      </c>
      <c r="Q10" s="25">
        <f t="shared" si="8"/>
        <v>851</v>
      </c>
    </row>
    <row r="11" spans="1:17" ht="15" customHeight="1">
      <c r="A11" s="21"/>
      <c r="B11" s="22" t="s">
        <v>14</v>
      </c>
      <c r="C11" s="23">
        <v>13</v>
      </c>
      <c r="D11" s="24">
        <f t="shared" si="0"/>
        <v>81.25</v>
      </c>
      <c r="E11" s="23">
        <v>3</v>
      </c>
      <c r="F11" s="24">
        <f t="shared" si="1"/>
        <v>18.75</v>
      </c>
      <c r="G11" s="25">
        <f t="shared" si="6"/>
        <v>16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v>13</v>
      </c>
      <c r="N11" s="24">
        <f t="shared" si="4"/>
        <v>81.25</v>
      </c>
      <c r="O11" s="23">
        <v>3</v>
      </c>
      <c r="P11" s="26">
        <f t="shared" si="5"/>
        <v>18.75</v>
      </c>
      <c r="Q11" s="25">
        <f t="shared" si="8"/>
        <v>16</v>
      </c>
    </row>
    <row r="12" spans="1:17" ht="15" customHeight="1">
      <c r="A12" s="21"/>
      <c r="B12" s="22" t="s">
        <v>15</v>
      </c>
      <c r="C12" s="23">
        <v>18</v>
      </c>
      <c r="D12" s="24">
        <f t="shared" si="0"/>
        <v>17.647058823529413</v>
      </c>
      <c r="E12" s="23">
        <v>84</v>
      </c>
      <c r="F12" s="24">
        <f t="shared" si="1"/>
        <v>82.35294117647058</v>
      </c>
      <c r="G12" s="25">
        <f t="shared" si="6"/>
        <v>102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18</v>
      </c>
      <c r="N12" s="24">
        <f t="shared" si="4"/>
        <v>17.647058823529413</v>
      </c>
      <c r="O12" s="23">
        <v>84</v>
      </c>
      <c r="P12" s="26">
        <f t="shared" si="5"/>
        <v>82.35294117647058</v>
      </c>
      <c r="Q12" s="25">
        <f t="shared" si="8"/>
        <v>102</v>
      </c>
    </row>
    <row r="13" spans="1:17" ht="15" customHeight="1">
      <c r="A13" s="21"/>
      <c r="B13" s="22" t="s">
        <v>16</v>
      </c>
      <c r="C13" s="23">
        <v>59</v>
      </c>
      <c r="D13" s="24">
        <f t="shared" si="0"/>
        <v>4.190340909090909</v>
      </c>
      <c r="E13" s="23">
        <v>1349</v>
      </c>
      <c r="F13" s="24">
        <f t="shared" si="1"/>
        <v>95.8096590909091</v>
      </c>
      <c r="G13" s="25">
        <f t="shared" si="6"/>
        <v>1408</v>
      </c>
      <c r="H13" s="23">
        <v>2</v>
      </c>
      <c r="I13" s="24">
        <f t="shared" si="2"/>
        <v>4.25531914893617</v>
      </c>
      <c r="J13" s="23">
        <v>45</v>
      </c>
      <c r="K13" s="24">
        <f t="shared" si="3"/>
        <v>95.74468085106383</v>
      </c>
      <c r="L13" s="25">
        <f t="shared" si="7"/>
        <v>47</v>
      </c>
      <c r="M13" s="23">
        <v>61</v>
      </c>
      <c r="N13" s="24">
        <f t="shared" si="4"/>
        <v>4.192439862542955</v>
      </c>
      <c r="O13" s="23">
        <v>1394</v>
      </c>
      <c r="P13" s="26">
        <f t="shared" si="5"/>
        <v>95.80756013745705</v>
      </c>
      <c r="Q13" s="25">
        <f t="shared" si="8"/>
        <v>1455</v>
      </c>
    </row>
    <row r="14" spans="1:17" ht="15" customHeight="1">
      <c r="A14" s="21"/>
      <c r="B14" s="22" t="s">
        <v>17</v>
      </c>
      <c r="C14" s="23">
        <v>12</v>
      </c>
      <c r="D14" s="24">
        <f t="shared" si="0"/>
        <v>5.333333333333334</v>
      </c>
      <c r="E14" s="23">
        <v>213</v>
      </c>
      <c r="F14" s="24">
        <f t="shared" si="1"/>
        <v>94.66666666666667</v>
      </c>
      <c r="G14" s="25">
        <f t="shared" si="6"/>
        <v>225</v>
      </c>
      <c r="H14" s="23">
        <v>0</v>
      </c>
      <c r="I14" s="24">
        <f t="shared" si="2"/>
        <v>0</v>
      </c>
      <c r="J14" s="23">
        <v>26</v>
      </c>
      <c r="K14" s="24">
        <f t="shared" si="3"/>
        <v>100</v>
      </c>
      <c r="L14" s="25">
        <f t="shared" si="7"/>
        <v>26</v>
      </c>
      <c r="M14" s="23">
        <v>12</v>
      </c>
      <c r="N14" s="24">
        <f t="shared" si="4"/>
        <v>4.780876494023905</v>
      </c>
      <c r="O14" s="23">
        <v>239</v>
      </c>
      <c r="P14" s="26">
        <f t="shared" si="5"/>
        <v>95.2191235059761</v>
      </c>
      <c r="Q14" s="25">
        <f t="shared" si="8"/>
        <v>251</v>
      </c>
    </row>
    <row r="15" spans="1:17" ht="15" customHeight="1">
      <c r="A15" s="21"/>
      <c r="B15" s="22" t="s">
        <v>18</v>
      </c>
      <c r="C15" s="23">
        <v>17</v>
      </c>
      <c r="D15" s="24">
        <f t="shared" si="0"/>
        <v>1.4154870940882598</v>
      </c>
      <c r="E15" s="23">
        <v>1184</v>
      </c>
      <c r="F15" s="24">
        <f t="shared" si="1"/>
        <v>98.58451290591174</v>
      </c>
      <c r="G15" s="25">
        <f t="shared" si="6"/>
        <v>1201</v>
      </c>
      <c r="H15" s="23">
        <v>1</v>
      </c>
      <c r="I15" s="24">
        <f t="shared" si="2"/>
        <v>3.8461538461538463</v>
      </c>
      <c r="J15" s="23">
        <v>25</v>
      </c>
      <c r="K15" s="24">
        <f t="shared" si="3"/>
        <v>96.15384615384616</v>
      </c>
      <c r="L15" s="25">
        <f t="shared" si="7"/>
        <v>26</v>
      </c>
      <c r="M15" s="23">
        <v>18</v>
      </c>
      <c r="N15" s="24">
        <f t="shared" si="4"/>
        <v>1.466992665036675</v>
      </c>
      <c r="O15" s="23">
        <v>1209</v>
      </c>
      <c r="P15" s="26">
        <f t="shared" si="5"/>
        <v>98.53300733496333</v>
      </c>
      <c r="Q15" s="25">
        <f t="shared" si="8"/>
        <v>1227</v>
      </c>
    </row>
    <row r="16" spans="1:17" ht="15" customHeight="1">
      <c r="A16" s="21"/>
      <c r="B16" s="22" t="s">
        <v>19</v>
      </c>
      <c r="C16" s="23">
        <v>59</v>
      </c>
      <c r="D16" s="24">
        <f t="shared" si="0"/>
        <v>7.074340527577938</v>
      </c>
      <c r="E16" s="23">
        <v>775</v>
      </c>
      <c r="F16" s="24">
        <f t="shared" si="1"/>
        <v>92.92565947242207</v>
      </c>
      <c r="G16" s="25">
        <f t="shared" si="6"/>
        <v>834</v>
      </c>
      <c r="H16" s="23">
        <v>3</v>
      </c>
      <c r="I16" s="24">
        <f t="shared" si="2"/>
        <v>30</v>
      </c>
      <c r="J16" s="23">
        <v>7</v>
      </c>
      <c r="K16" s="24">
        <f t="shared" si="3"/>
        <v>70</v>
      </c>
      <c r="L16" s="25">
        <f t="shared" si="7"/>
        <v>10</v>
      </c>
      <c r="M16" s="23">
        <v>62</v>
      </c>
      <c r="N16" s="24">
        <f t="shared" si="4"/>
        <v>7.345971563981042</v>
      </c>
      <c r="O16" s="23">
        <v>782</v>
      </c>
      <c r="P16" s="26">
        <f t="shared" si="5"/>
        <v>92.65402843601895</v>
      </c>
      <c r="Q16" s="25">
        <f t="shared" si="8"/>
        <v>844</v>
      </c>
    </row>
    <row r="17" spans="1:17" ht="15" customHeight="1">
      <c r="A17" s="27"/>
      <c r="B17" s="28" t="s">
        <v>20</v>
      </c>
      <c r="C17" s="29">
        <v>185</v>
      </c>
      <c r="D17" s="30">
        <f t="shared" si="0"/>
        <v>26.96793002915452</v>
      </c>
      <c r="E17" s="29">
        <v>501</v>
      </c>
      <c r="F17" s="30">
        <f t="shared" si="1"/>
        <v>73.03206997084548</v>
      </c>
      <c r="G17" s="31">
        <f>E17+C17</f>
        <v>686</v>
      </c>
      <c r="H17" s="29">
        <v>62</v>
      </c>
      <c r="I17" s="30">
        <f t="shared" si="2"/>
        <v>33.87978142076503</v>
      </c>
      <c r="J17" s="29">
        <v>121</v>
      </c>
      <c r="K17" s="30">
        <f t="shared" si="3"/>
        <v>66.12021857923497</v>
      </c>
      <c r="L17" s="31">
        <f>J17+H17</f>
        <v>183</v>
      </c>
      <c r="M17" s="29">
        <v>247</v>
      </c>
      <c r="N17" s="30">
        <f t="shared" si="4"/>
        <v>28.423475258918295</v>
      </c>
      <c r="O17" s="29">
        <v>622</v>
      </c>
      <c r="P17" s="32">
        <f t="shared" si="5"/>
        <v>71.5765247410817</v>
      </c>
      <c r="Q17" s="31">
        <f>O17+M17</f>
        <v>869</v>
      </c>
    </row>
    <row r="18" spans="1:17" s="39" customFormat="1" ht="15" customHeight="1">
      <c r="A18" s="33"/>
      <c r="B18" s="34" t="s">
        <v>21</v>
      </c>
      <c r="C18" s="35">
        <f>SUM(C5:C17)</f>
        <v>44744</v>
      </c>
      <c r="D18" s="36">
        <f t="shared" si="0"/>
        <v>60.31245366438864</v>
      </c>
      <c r="E18" s="35">
        <f>SUM(E5:E17)</f>
        <v>29443</v>
      </c>
      <c r="F18" s="36">
        <f t="shared" si="1"/>
        <v>39.687546335611366</v>
      </c>
      <c r="G18" s="37">
        <f>E18+C18</f>
        <v>74187</v>
      </c>
      <c r="H18" s="35">
        <f>SUM(H5:H17)</f>
        <v>5936</v>
      </c>
      <c r="I18" s="36">
        <f t="shared" si="2"/>
        <v>57.586340706247576</v>
      </c>
      <c r="J18" s="35">
        <f>SUM(J5:J17)</f>
        <v>4372</v>
      </c>
      <c r="K18" s="36">
        <f t="shared" si="3"/>
        <v>42.413659293752424</v>
      </c>
      <c r="L18" s="37">
        <f>J18+H18</f>
        <v>10308</v>
      </c>
      <c r="M18" s="35">
        <f>SUM(M5:M17)</f>
        <v>50680</v>
      </c>
      <c r="N18" s="36">
        <f t="shared" si="4"/>
        <v>59.97988046629978</v>
      </c>
      <c r="O18" s="35">
        <f>SUM(O5:O17)</f>
        <v>33815</v>
      </c>
      <c r="P18" s="38">
        <f t="shared" si="5"/>
        <v>40.020119533700225</v>
      </c>
      <c r="Q18" s="37">
        <f>O18+M18</f>
        <v>84495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14.12.2011&amp;ROst</oddHeader>
    <oddFooter>&amp;R&amp;10Tabelle 51 mw</oddFooter>
  </headerFooter>
  <legacyDrawing r:id="rId2"/>
  <oleObjects>
    <oleObject progId="Word.Document.8" shapeId="46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2012-01-05T12:51:23Z</dcterms:created>
  <dcterms:modified xsi:type="dcterms:W3CDTF">2012-01-05T12:52:35Z</dcterms:modified>
  <cp:category/>
  <cp:version/>
  <cp:contentType/>
  <cp:contentStatus/>
</cp:coreProperties>
</file>