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'Neubrandenburg'!$A$2:$Q$22</definedName>
    <definedName name="_xlnm.Print_Area" localSheetId="1">'Rostock'!$A$2:$Q$22</definedName>
    <definedName name="_xlnm.Print_Area" localSheetId="2">'Schwerin'!$A$2:$Q$22</definedName>
    <definedName name="_xlnm.Print_Area" localSheetId="3">'Stralsund'!$A$2:$Q$22</definedName>
  </definedNames>
  <calcPr fullCalcOnLoad="1"/>
</workbook>
</file>

<file path=xl/sharedStrings.xml><?xml version="1.0" encoding="utf-8"?>
<sst xmlns="http://schemas.openxmlformats.org/spreadsheetml/2006/main" count="144" uniqueCount="28">
  <si>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</si>
  <si>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</si>
  <si>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</si>
  <si>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</si>
  <si>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</si>
  <si>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</si>
  <si>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</si>
  <si>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</si>
  <si>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</si>
  <si>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</si>
  <si>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</si>
  <si>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</si>
  <si>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</si>
  <si>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</si>
  <si>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</si>
  <si>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</si>
  <si>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</si>
  <si>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</si>
  <si>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</si>
  <si>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</si>
  <si>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</si>
  <si>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</si>
  <si>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</si>
  <si>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Neubrandenburg</t>
  </si>
  <si>
    <t>Quelle: Bundesinstitut für Berufsbildung, Erhebung zum 30. September 2011</t>
  </si>
  <si>
    <t>Neu abgeschlossene Ausbildungsverträge vom 01. Oktober 2010 bis zum 30. September 2011, unterteilt nach Zuständigkeitsbereichen und Geschlecht
 in Rostock</t>
  </si>
  <si>
    <t>Neu abgeschlossene Ausbildungsverträge vom 01. Oktober 2010 bis zum 30. September 2011, unterteilt nach Zuständigkeitsbereichen und Geschlecht
 in Schwerin</t>
  </si>
  <si>
    <t>Neu abgeschlossene Ausbildungsverträge vom 01. Oktober 2010 bis zum 30. September 2011, unterteilt nach Zuständigkeitsbereichen und Geschlecht
 in Stralsund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</si>
</sst>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620</v>
      </c>
      <c r="D5" s="24">
        <f aca="true" t="shared" si="0" ref="D5:D18">IF(C5+E5&lt;&gt;0,100*(C5/(C5+E5)),".")</f>
        <v>61.75298804780876</v>
      </c>
      <c r="E5" s="23">
        <v>384</v>
      </c>
      <c r="F5" s="24">
        <f aca="true" t="shared" si="1" ref="F5:F18">IF(E5+C5&lt;&gt;0,100*(E5/(E5+C5)),".")</f>
        <v>38.24701195219124</v>
      </c>
      <c r="G5" s="25">
        <f>E5+C5</f>
        <v>1004</v>
      </c>
      <c r="H5" s="23">
        <v>65</v>
      </c>
      <c r="I5" s="24">
        <f aca="true" t="shared" si="2" ref="I5:I18">IF(H5+J5&lt;&gt;0,100*(H5/(H5+J5)),".")</f>
        <v>59.63302752293578</v>
      </c>
      <c r="J5" s="23">
        <v>44</v>
      </c>
      <c r="K5" s="24">
        <f aca="true" t="shared" si="3" ref="K5:K18">IF(J5+H5&lt;&gt;0,100*(J5/(J5+H5)),".")</f>
        <v>40.36697247706422</v>
      </c>
      <c r="L5" s="25">
        <f>J5+H5</f>
        <v>109</v>
      </c>
      <c r="M5" s="23">
        <v>685</v>
      </c>
      <c r="N5" s="24">
        <f aca="true" t="shared" si="4" ref="N5:N18">IF(M5+O5&lt;&gt;0,100*(M5/(M5+O5)),".")</f>
        <v>61.54537286612758</v>
      </c>
      <c r="O5" s="23">
        <v>428</v>
      </c>
      <c r="P5" s="26">
        <f aca="true" t="shared" si="5" ref="P5:P18">IF(O5+M5&lt;&gt;0,100*(O5/(O5+M5)),".")</f>
        <v>38.454627133872414</v>
      </c>
      <c r="Q5" s="25">
        <f>O5+M5</f>
        <v>1113</v>
      </c>
    </row>
    <row r="6" spans="1:17" ht="15" customHeight="1">
      <c r="A6" s="21"/>
      <c r="B6" s="22" t="s">
        <v>9</v>
      </c>
      <c r="C6" s="23">
        <v>270</v>
      </c>
      <c r="D6" s="24">
        <f t="shared" si="0"/>
        <v>66.01466992665037</v>
      </c>
      <c r="E6" s="23">
        <v>139</v>
      </c>
      <c r="F6" s="24">
        <f t="shared" si="1"/>
        <v>33.98533007334964</v>
      </c>
      <c r="G6" s="25">
        <f aca="true" t="shared" si="6" ref="G6:G16">E6+C6</f>
        <v>409</v>
      </c>
      <c r="H6" s="23">
        <v>52</v>
      </c>
      <c r="I6" s="24">
        <f t="shared" si="2"/>
        <v>65.82278481012658</v>
      </c>
      <c r="J6" s="23">
        <v>27</v>
      </c>
      <c r="K6" s="24">
        <f t="shared" si="3"/>
        <v>34.177215189873415</v>
      </c>
      <c r="L6" s="25">
        <f aca="true" t="shared" si="7" ref="L6:L16">J6+H6</f>
        <v>79</v>
      </c>
      <c r="M6" s="23">
        <v>322</v>
      </c>
      <c r="N6" s="24">
        <f t="shared" si="4"/>
        <v>65.98360655737704</v>
      </c>
      <c r="O6" s="23">
        <v>166</v>
      </c>
      <c r="P6" s="26">
        <f t="shared" si="5"/>
        <v>34.01639344262295</v>
      </c>
      <c r="Q6" s="25">
        <f aca="true" t="shared" si="8" ref="Q6:Q16">O6+M6</f>
        <v>488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28.57142857142857</v>
      </c>
      <c r="E7" s="23">
        <v>35</v>
      </c>
      <c r="F7" s="24">
        <f t="shared" si="1"/>
        <v>71.42857142857143</v>
      </c>
      <c r="G7" s="25">
        <f t="shared" si="6"/>
        <v>49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si="7"/>
        <v>1</v>
      </c>
      <c r="M7" s="23">
        <v>14</v>
      </c>
      <c r="N7" s="24">
        <f t="shared" si="4"/>
        <v>28.000000000000004</v>
      </c>
      <c r="O7" s="23">
        <v>36</v>
      </c>
      <c r="P7" s="26">
        <f t="shared" si="5"/>
        <v>72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69</v>
      </c>
      <c r="D9" s="24">
        <f t="shared" si="0"/>
        <v>88.46153846153845</v>
      </c>
      <c r="E9" s="23">
        <v>9</v>
      </c>
      <c r="F9" s="24">
        <f t="shared" si="1"/>
        <v>11.538461538461538</v>
      </c>
      <c r="G9" s="25">
        <f t="shared" si="6"/>
        <v>78</v>
      </c>
      <c r="H9" s="23">
        <v>15</v>
      </c>
      <c r="I9" s="24">
        <f t="shared" si="2"/>
        <v>83.33333333333334</v>
      </c>
      <c r="J9" s="23">
        <v>3</v>
      </c>
      <c r="K9" s="24">
        <f t="shared" si="3"/>
        <v>16.666666666666664</v>
      </c>
      <c r="L9" s="25">
        <f t="shared" si="7"/>
        <v>18</v>
      </c>
      <c r="M9" s="23">
        <v>84</v>
      </c>
      <c r="N9" s="24">
        <f t="shared" si="4"/>
        <v>87.5</v>
      </c>
      <c r="O9" s="23">
        <v>12</v>
      </c>
      <c r="P9" s="26">
        <f t="shared" si="5"/>
        <v>12.5</v>
      </c>
      <c r="Q9" s="25">
        <f t="shared" si="8"/>
        <v>96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9.523809523809524</v>
      </c>
      <c r="E10" s="23">
        <v>19</v>
      </c>
      <c r="F10" s="24">
        <f t="shared" si="1"/>
        <v>90.47619047619048</v>
      </c>
      <c r="G10" s="25">
        <f t="shared" si="6"/>
        <v>21</v>
      </c>
      <c r="H10" s="23">
        <v>1</v>
      </c>
      <c r="I10" s="24">
        <f t="shared" si="2"/>
        <v>33.33333333333333</v>
      </c>
      <c r="J10" s="23">
        <v>2</v>
      </c>
      <c r="K10" s="24">
        <f t="shared" si="3"/>
        <v>66.66666666666666</v>
      </c>
      <c r="L10" s="25">
        <f t="shared" si="7"/>
        <v>3</v>
      </c>
      <c r="M10" s="23">
        <v>3</v>
      </c>
      <c r="N10" s="24">
        <f t="shared" si="4"/>
        <v>12.5</v>
      </c>
      <c r="O10" s="23">
        <v>21</v>
      </c>
      <c r="P10" s="26">
        <f t="shared" si="5"/>
        <v>87.5</v>
      </c>
      <c r="Q10" s="25">
        <f t="shared" si="8"/>
        <v>24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20</v>
      </c>
      <c r="E12" s="23">
        <v>4</v>
      </c>
      <c r="F12" s="24">
        <f t="shared" si="1"/>
        <v>80</v>
      </c>
      <c r="G12" s="25">
        <f t="shared" si="6"/>
        <v>5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20</v>
      </c>
      <c r="O12" s="23">
        <v>4</v>
      </c>
      <c r="P12" s="26">
        <f t="shared" si="5"/>
        <v>80</v>
      </c>
      <c r="Q12" s="25">
        <f t="shared" si="8"/>
        <v>5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7.6923076923076925</v>
      </c>
      <c r="E13" s="23">
        <v>12</v>
      </c>
      <c r="F13" s="24">
        <f t="shared" si="1"/>
        <v>92.3076923076923</v>
      </c>
      <c r="G13" s="25">
        <f t="shared" si="6"/>
        <v>13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7.6923076923076925</v>
      </c>
      <c r="O13" s="23">
        <v>12</v>
      </c>
      <c r="P13" s="26">
        <f t="shared" si="5"/>
        <v>92.3076923076923</v>
      </c>
      <c r="Q13" s="25">
        <f t="shared" si="8"/>
        <v>13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6"/>
        <v>7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7</v>
      </c>
      <c r="P14" s="26">
        <f t="shared" si="5"/>
        <v>100</v>
      </c>
      <c r="Q14" s="25">
        <f t="shared" si="8"/>
        <v>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21</v>
      </c>
      <c r="F15" s="24">
        <f t="shared" si="1"/>
        <v>100</v>
      </c>
      <c r="G15" s="25">
        <f t="shared" si="6"/>
        <v>21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21</v>
      </c>
      <c r="P15" s="26">
        <f t="shared" si="5"/>
        <v>100</v>
      </c>
      <c r="Q15" s="25">
        <f t="shared" si="8"/>
        <v>21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</v>
      </c>
      <c r="F16" s="24">
        <f t="shared" si="1"/>
        <v>100</v>
      </c>
      <c r="G16" s="25">
        <f t="shared" si="6"/>
        <v>1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</v>
      </c>
      <c r="P16" s="26">
        <f t="shared" si="5"/>
        <v>100</v>
      </c>
      <c r="Q16" s="25">
        <f t="shared" si="8"/>
        <v>1</v>
      </c>
    </row>
    <row r="17" spans="1:17" ht="15" customHeight="1">
      <c r="A17" s="27"/>
      <c r="B17" s="28" t="s">
        <v>20</v>
      </c>
      <c r="C17" s="29">
        <v>10</v>
      </c>
      <c r="D17" s="30">
        <f t="shared" si="0"/>
        <v>27.77777777777778</v>
      </c>
      <c r="E17" s="29">
        <v>26</v>
      </c>
      <c r="F17" s="30">
        <f t="shared" si="1"/>
        <v>72.22222222222221</v>
      </c>
      <c r="G17" s="31">
        <f>E17+C17</f>
        <v>36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10</v>
      </c>
      <c r="N17" s="30">
        <f t="shared" si="4"/>
        <v>27.027027027027028</v>
      </c>
      <c r="O17" s="29">
        <v>27</v>
      </c>
      <c r="P17" s="32">
        <f t="shared" si="5"/>
        <v>72.97297297297297</v>
      </c>
      <c r="Q17" s="31">
        <f>O17+M17</f>
        <v>37</v>
      </c>
    </row>
    <row r="18" spans="1:17" s="39" customFormat="1" ht="15" customHeight="1">
      <c r="A18" s="33"/>
      <c r="B18" s="34" t="s">
        <v>21</v>
      </c>
      <c r="C18" s="35">
        <f>SUM(C5:C17)</f>
        <v>987</v>
      </c>
      <c r="D18" s="36">
        <f t="shared" si="0"/>
        <v>60.03649635036496</v>
      </c>
      <c r="E18" s="35">
        <f>SUM(E5:E17)</f>
        <v>657</v>
      </c>
      <c r="F18" s="36">
        <f t="shared" si="1"/>
        <v>39.96350364963504</v>
      </c>
      <c r="G18" s="37">
        <f>E18+C18</f>
        <v>1644</v>
      </c>
      <c r="H18" s="35">
        <f>SUM(H5:H17)</f>
        <v>133</v>
      </c>
      <c r="I18" s="36">
        <f t="shared" si="2"/>
        <v>63.03317535545023</v>
      </c>
      <c r="J18" s="35">
        <f>SUM(J5:J17)</f>
        <v>78</v>
      </c>
      <c r="K18" s="36">
        <f t="shared" si="3"/>
        <v>36.96682464454976</v>
      </c>
      <c r="L18" s="37">
        <f>J18+H18</f>
        <v>211</v>
      </c>
      <c r="M18" s="35">
        <f>SUM(M5:M17)</f>
        <v>1120</v>
      </c>
      <c r="N18" s="36">
        <f t="shared" si="4"/>
        <v>60.37735849056604</v>
      </c>
      <c r="O18" s="35">
        <f>SUM(O5:O17)</f>
        <v>735</v>
      </c>
      <c r="P18" s="38">
        <f t="shared" si="5"/>
        <v>39.62264150943396</v>
      </c>
      <c r="Q18" s="37">
        <f>O18+M18</f>
        <v>1855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14.12.2011&amp;RNeubrandenburg</oddHeader>
    <oddFooter>&amp;R&amp;10Tabelle 51.2 mw</oddFooter>
  </headerFooter>
  <legacyDrawing r:id="rId2"/>
  <oleObjects>
    <oleObject progId="Word.Document.8" shapeId="652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907</v>
      </c>
      <c r="D5" s="24">
        <f aca="true" t="shared" si="0" ref="D5:D18">IF(C5+E5&lt;&gt;0,100*(C5/(C5+E5)),".")</f>
        <v>59.31981687377371</v>
      </c>
      <c r="E5" s="23">
        <v>622</v>
      </c>
      <c r="F5" s="24">
        <f aca="true" t="shared" si="1" ref="F5:F18">IF(E5+C5&lt;&gt;0,100*(E5/(E5+C5)),".")</f>
        <v>40.6801831262263</v>
      </c>
      <c r="G5" s="25">
        <f>E5+C5</f>
        <v>1529</v>
      </c>
      <c r="H5" s="23">
        <v>153</v>
      </c>
      <c r="I5" s="24">
        <f aca="true" t="shared" si="2" ref="I5:I18">IF(H5+J5&lt;&gt;0,100*(H5/(H5+J5)),".")</f>
        <v>55.03597122302158</v>
      </c>
      <c r="J5" s="23">
        <v>125</v>
      </c>
      <c r="K5" s="24">
        <f aca="true" t="shared" si="3" ref="K5:K18">IF(J5+H5&lt;&gt;0,100*(J5/(J5+H5)),".")</f>
        <v>44.96402877697842</v>
      </c>
      <c r="L5" s="25">
        <f>J5+H5</f>
        <v>278</v>
      </c>
      <c r="M5" s="23">
        <v>1060</v>
      </c>
      <c r="N5" s="24">
        <f aca="true" t="shared" si="4" ref="N5:N18">IF(M5+O5&lt;&gt;0,100*(M5/(M5+O5)),".")</f>
        <v>58.66076369673492</v>
      </c>
      <c r="O5" s="23">
        <v>747</v>
      </c>
      <c r="P5" s="26">
        <f aca="true" t="shared" si="5" ref="P5:P18">IF(O5+M5&lt;&gt;0,100*(O5/(O5+M5)),".")</f>
        <v>41.33923630326508</v>
      </c>
      <c r="Q5" s="25">
        <f>O5+M5</f>
        <v>1807</v>
      </c>
    </row>
    <row r="6" spans="1:17" ht="15" customHeight="1">
      <c r="A6" s="21"/>
      <c r="B6" s="22" t="s">
        <v>9</v>
      </c>
      <c r="C6" s="23">
        <v>331</v>
      </c>
      <c r="D6" s="24">
        <f t="shared" si="0"/>
        <v>76.62037037037037</v>
      </c>
      <c r="E6" s="23">
        <v>101</v>
      </c>
      <c r="F6" s="24">
        <f t="shared" si="1"/>
        <v>23.37962962962963</v>
      </c>
      <c r="G6" s="25">
        <f aca="true" t="shared" si="6" ref="G6:G16">E6+C6</f>
        <v>432</v>
      </c>
      <c r="H6" s="23">
        <v>70</v>
      </c>
      <c r="I6" s="24">
        <f t="shared" si="2"/>
        <v>76.92307692307693</v>
      </c>
      <c r="J6" s="23">
        <v>21</v>
      </c>
      <c r="K6" s="24">
        <f t="shared" si="3"/>
        <v>23.076923076923077</v>
      </c>
      <c r="L6" s="25">
        <f aca="true" t="shared" si="7" ref="L6:L16">J6+H6</f>
        <v>91</v>
      </c>
      <c r="M6" s="23">
        <v>401</v>
      </c>
      <c r="N6" s="24">
        <f t="shared" si="4"/>
        <v>76.67304015296367</v>
      </c>
      <c r="O6" s="23">
        <v>122</v>
      </c>
      <c r="P6" s="26">
        <f t="shared" si="5"/>
        <v>23.32695984703633</v>
      </c>
      <c r="Q6" s="25">
        <f aca="true" t="shared" si="8" ref="Q6:Q16">O6+M6</f>
        <v>523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51.64835164835166</v>
      </c>
      <c r="E7" s="23">
        <v>44</v>
      </c>
      <c r="F7" s="24">
        <f t="shared" si="1"/>
        <v>48.35164835164835</v>
      </c>
      <c r="G7" s="25">
        <f t="shared" si="6"/>
        <v>91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47</v>
      </c>
      <c r="N7" s="24">
        <f t="shared" si="4"/>
        <v>51.64835164835166</v>
      </c>
      <c r="O7" s="23">
        <v>44</v>
      </c>
      <c r="P7" s="26">
        <f t="shared" si="5"/>
        <v>48.35164835164835</v>
      </c>
      <c r="Q7" s="25">
        <f t="shared" si="8"/>
        <v>91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82.6923076923077</v>
      </c>
      <c r="E9" s="23">
        <v>9</v>
      </c>
      <c r="F9" s="24">
        <f t="shared" si="1"/>
        <v>17.307692307692307</v>
      </c>
      <c r="G9" s="25">
        <f t="shared" si="6"/>
        <v>52</v>
      </c>
      <c r="H9" s="23">
        <v>9</v>
      </c>
      <c r="I9" s="24">
        <f t="shared" si="2"/>
        <v>75</v>
      </c>
      <c r="J9" s="23">
        <v>3</v>
      </c>
      <c r="K9" s="24">
        <f t="shared" si="3"/>
        <v>25</v>
      </c>
      <c r="L9" s="25">
        <f t="shared" si="7"/>
        <v>12</v>
      </c>
      <c r="M9" s="23">
        <v>52</v>
      </c>
      <c r="N9" s="24">
        <f t="shared" si="4"/>
        <v>81.25</v>
      </c>
      <c r="O9" s="23">
        <v>12</v>
      </c>
      <c r="P9" s="26">
        <f t="shared" si="5"/>
        <v>18.75</v>
      </c>
      <c r="Q9" s="25">
        <f t="shared" si="8"/>
        <v>64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18.181818181818183</v>
      </c>
      <c r="E10" s="23">
        <v>9</v>
      </c>
      <c r="F10" s="24">
        <f t="shared" si="1"/>
        <v>81.81818181818183</v>
      </c>
      <c r="G10" s="25">
        <f t="shared" si="6"/>
        <v>11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2</v>
      </c>
      <c r="N10" s="24">
        <f t="shared" si="4"/>
        <v>14.285714285714285</v>
      </c>
      <c r="O10" s="23">
        <v>12</v>
      </c>
      <c r="P10" s="26">
        <f t="shared" si="5"/>
        <v>85.71428571428571</v>
      </c>
      <c r="Q10" s="25">
        <f t="shared" si="8"/>
        <v>14</v>
      </c>
    </row>
    <row r="11" spans="1:17" ht="15" customHeight="1">
      <c r="A11" s="21"/>
      <c r="B11" s="22" t="s">
        <v>14</v>
      </c>
      <c r="C11" s="23">
        <v>12</v>
      </c>
      <c r="D11" s="24">
        <f t="shared" si="0"/>
        <v>85.71428571428571</v>
      </c>
      <c r="E11" s="23">
        <v>2</v>
      </c>
      <c r="F11" s="24">
        <f t="shared" si="1"/>
        <v>14.285714285714285</v>
      </c>
      <c r="G11" s="25">
        <f t="shared" si="6"/>
        <v>14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12</v>
      </c>
      <c r="N11" s="24">
        <f t="shared" si="4"/>
        <v>85.71428571428571</v>
      </c>
      <c r="O11" s="23">
        <v>2</v>
      </c>
      <c r="P11" s="26">
        <f t="shared" si="5"/>
        <v>14.285714285714285</v>
      </c>
      <c r="Q11" s="25">
        <f t="shared" si="8"/>
        <v>14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16.666666666666664</v>
      </c>
      <c r="E12" s="23">
        <v>5</v>
      </c>
      <c r="F12" s="24">
        <f t="shared" si="1"/>
        <v>83.33333333333334</v>
      </c>
      <c r="G12" s="25">
        <f t="shared" si="6"/>
        <v>6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16.666666666666664</v>
      </c>
      <c r="O12" s="23">
        <v>5</v>
      </c>
      <c r="P12" s="26">
        <f t="shared" si="5"/>
        <v>83.33333333333334</v>
      </c>
      <c r="Q12" s="25">
        <f t="shared" si="8"/>
        <v>6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6.25</v>
      </c>
      <c r="E13" s="23">
        <v>30</v>
      </c>
      <c r="F13" s="24">
        <f t="shared" si="1"/>
        <v>93.75</v>
      </c>
      <c r="G13" s="25">
        <f t="shared" si="6"/>
        <v>32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2</v>
      </c>
      <c r="N13" s="24">
        <f t="shared" si="4"/>
        <v>6.25</v>
      </c>
      <c r="O13" s="23">
        <v>30</v>
      </c>
      <c r="P13" s="26">
        <f t="shared" si="5"/>
        <v>93.75</v>
      </c>
      <c r="Q13" s="25">
        <f t="shared" si="8"/>
        <v>32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10</v>
      </c>
      <c r="F14" s="24">
        <f t="shared" si="1"/>
        <v>100</v>
      </c>
      <c r="G14" s="25">
        <f t="shared" si="6"/>
        <v>10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10</v>
      </c>
      <c r="P14" s="26">
        <f t="shared" si="5"/>
        <v>100</v>
      </c>
      <c r="Q14" s="25">
        <f t="shared" si="8"/>
        <v>10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45</v>
      </c>
      <c r="F15" s="24">
        <f t="shared" si="1"/>
        <v>100</v>
      </c>
      <c r="G15" s="25">
        <f t="shared" si="6"/>
        <v>45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45</v>
      </c>
      <c r="P15" s="26">
        <f t="shared" si="5"/>
        <v>100</v>
      </c>
      <c r="Q15" s="25">
        <f t="shared" si="8"/>
        <v>45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3.571428571428571</v>
      </c>
      <c r="E16" s="23">
        <v>27</v>
      </c>
      <c r="F16" s="24">
        <f t="shared" si="1"/>
        <v>96.42857142857143</v>
      </c>
      <c r="G16" s="25">
        <f t="shared" si="6"/>
        <v>28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3.571428571428571</v>
      </c>
      <c r="O16" s="23">
        <v>27</v>
      </c>
      <c r="P16" s="26">
        <f t="shared" si="5"/>
        <v>96.42857142857143</v>
      </c>
      <c r="Q16" s="25">
        <f t="shared" si="8"/>
        <v>28</v>
      </c>
    </row>
    <row r="17" spans="1:17" ht="15" customHeight="1">
      <c r="A17" s="27"/>
      <c r="B17" s="28" t="s">
        <v>20</v>
      </c>
      <c r="C17" s="29">
        <v>15</v>
      </c>
      <c r="D17" s="30">
        <f t="shared" si="0"/>
        <v>34.883720930232556</v>
      </c>
      <c r="E17" s="29">
        <v>28</v>
      </c>
      <c r="F17" s="30">
        <f t="shared" si="1"/>
        <v>65.11627906976744</v>
      </c>
      <c r="G17" s="31">
        <f>E17+C17</f>
        <v>43</v>
      </c>
      <c r="H17" s="29">
        <v>2</v>
      </c>
      <c r="I17" s="30">
        <f t="shared" si="2"/>
        <v>66.66666666666666</v>
      </c>
      <c r="J17" s="29">
        <v>1</v>
      </c>
      <c r="K17" s="30">
        <f t="shared" si="3"/>
        <v>33.33333333333333</v>
      </c>
      <c r="L17" s="31">
        <f>J17+H17</f>
        <v>3</v>
      </c>
      <c r="M17" s="29">
        <v>17</v>
      </c>
      <c r="N17" s="30">
        <f t="shared" si="4"/>
        <v>36.95652173913043</v>
      </c>
      <c r="O17" s="29">
        <v>29</v>
      </c>
      <c r="P17" s="32">
        <f t="shared" si="5"/>
        <v>63.04347826086957</v>
      </c>
      <c r="Q17" s="31">
        <f>O17+M17</f>
        <v>46</v>
      </c>
    </row>
    <row r="18" spans="1:17" s="39" customFormat="1" ht="15" customHeight="1">
      <c r="A18" s="33"/>
      <c r="B18" s="34" t="s">
        <v>21</v>
      </c>
      <c r="C18" s="35">
        <f>SUM(C5:C17)</f>
        <v>1361</v>
      </c>
      <c r="D18" s="36">
        <f t="shared" si="0"/>
        <v>59.354557348451806</v>
      </c>
      <c r="E18" s="35">
        <f>SUM(E5:E17)</f>
        <v>932</v>
      </c>
      <c r="F18" s="36">
        <f t="shared" si="1"/>
        <v>40.645442651548194</v>
      </c>
      <c r="G18" s="37">
        <f>E18+C18</f>
        <v>2293</v>
      </c>
      <c r="H18" s="35">
        <f>SUM(H5:H17)</f>
        <v>234</v>
      </c>
      <c r="I18" s="36">
        <f t="shared" si="2"/>
        <v>60.46511627906976</v>
      </c>
      <c r="J18" s="35">
        <f>SUM(J5:J17)</f>
        <v>153</v>
      </c>
      <c r="K18" s="36">
        <f t="shared" si="3"/>
        <v>39.53488372093023</v>
      </c>
      <c r="L18" s="37">
        <f>J18+H18</f>
        <v>387</v>
      </c>
      <c r="M18" s="35">
        <f>SUM(M5:M17)</f>
        <v>1595</v>
      </c>
      <c r="N18" s="36">
        <f t="shared" si="4"/>
        <v>59.51492537313433</v>
      </c>
      <c r="O18" s="35">
        <f>SUM(O5:O17)</f>
        <v>1085</v>
      </c>
      <c r="P18" s="38">
        <f t="shared" si="5"/>
        <v>40.48507462686567</v>
      </c>
      <c r="Q18" s="37">
        <f>O18+M18</f>
        <v>2680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14.12.2011&amp;RRostock</oddHeader>
    <oddFooter>&amp;R&amp;10Tabelle 51.2 mw</oddFooter>
  </headerFooter>
  <legacyDrawing r:id="rId2"/>
  <oleObjects>
    <oleObject progId="Word.Document.8" shapeId="652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839</v>
      </c>
      <c r="D5" s="24">
        <f aca="true" t="shared" si="0" ref="D5:D18">IF(C5+E5&lt;&gt;0,100*(C5/(C5+E5)),".")</f>
        <v>60.186513629842175</v>
      </c>
      <c r="E5" s="23">
        <v>555</v>
      </c>
      <c r="F5" s="24">
        <f aca="true" t="shared" si="1" ref="F5:F18">IF(E5+C5&lt;&gt;0,100*(E5/(E5+C5)),".")</f>
        <v>39.81348637015782</v>
      </c>
      <c r="G5" s="25">
        <f>E5+C5</f>
        <v>1394</v>
      </c>
      <c r="H5" s="23">
        <v>58</v>
      </c>
      <c r="I5" s="24">
        <f aca="true" t="shared" si="2" ref="I5:I18">IF(H5+J5&lt;&gt;0,100*(H5/(H5+J5)),".")</f>
        <v>48.739495798319325</v>
      </c>
      <c r="J5" s="23">
        <v>61</v>
      </c>
      <c r="K5" s="24">
        <f aca="true" t="shared" si="3" ref="K5:K18">IF(J5+H5&lt;&gt;0,100*(J5/(J5+H5)),".")</f>
        <v>51.26050420168067</v>
      </c>
      <c r="L5" s="25">
        <f>J5+H5</f>
        <v>119</v>
      </c>
      <c r="M5" s="23">
        <v>897</v>
      </c>
      <c r="N5" s="24">
        <f aca="true" t="shared" si="4" ref="N5:N18">IF(M5+O5&lt;&gt;0,100*(M5/(M5+O5)),".")</f>
        <v>59.28618638466623</v>
      </c>
      <c r="O5" s="23">
        <v>616</v>
      </c>
      <c r="P5" s="26">
        <f aca="true" t="shared" si="5" ref="P5:P18">IF(O5+M5&lt;&gt;0,100*(O5/(O5+M5)),".")</f>
        <v>40.71381361533377</v>
      </c>
      <c r="Q5" s="25">
        <f>O5+M5</f>
        <v>1513</v>
      </c>
    </row>
    <row r="6" spans="1:17" ht="15" customHeight="1">
      <c r="A6" s="21"/>
      <c r="B6" s="22" t="s">
        <v>9</v>
      </c>
      <c r="C6" s="23">
        <v>428</v>
      </c>
      <c r="D6" s="24">
        <f t="shared" si="0"/>
        <v>80</v>
      </c>
      <c r="E6" s="23">
        <v>107</v>
      </c>
      <c r="F6" s="24">
        <f t="shared" si="1"/>
        <v>20</v>
      </c>
      <c r="G6" s="25">
        <f aca="true" t="shared" si="6" ref="G6:G16">E6+C6</f>
        <v>535</v>
      </c>
      <c r="H6" s="23">
        <v>30</v>
      </c>
      <c r="I6" s="24">
        <f t="shared" si="2"/>
        <v>81.08108108108108</v>
      </c>
      <c r="J6" s="23">
        <v>7</v>
      </c>
      <c r="K6" s="24">
        <f t="shared" si="3"/>
        <v>18.91891891891892</v>
      </c>
      <c r="L6" s="25">
        <f aca="true" t="shared" si="7" ref="L6:L16">J6+H6</f>
        <v>37</v>
      </c>
      <c r="M6" s="23">
        <v>458</v>
      </c>
      <c r="N6" s="24">
        <f t="shared" si="4"/>
        <v>80.06993006993007</v>
      </c>
      <c r="O6" s="23">
        <v>114</v>
      </c>
      <c r="P6" s="26">
        <f t="shared" si="5"/>
        <v>19.93006993006993</v>
      </c>
      <c r="Q6" s="25">
        <f aca="true" t="shared" si="8" ref="Q6:Q16">O6+M6</f>
        <v>572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33.33333333333333</v>
      </c>
      <c r="E7" s="23">
        <v>38</v>
      </c>
      <c r="F7" s="24">
        <f t="shared" si="1"/>
        <v>66.66666666666666</v>
      </c>
      <c r="G7" s="25">
        <f t="shared" si="6"/>
        <v>57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19</v>
      </c>
      <c r="N7" s="24">
        <f t="shared" si="4"/>
        <v>33.33333333333333</v>
      </c>
      <c r="O7" s="23">
        <v>38</v>
      </c>
      <c r="P7" s="26">
        <f t="shared" si="5"/>
        <v>66.66666666666666</v>
      </c>
      <c r="Q7" s="25">
        <f t="shared" si="8"/>
        <v>57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87</v>
      </c>
      <c r="D9" s="24">
        <f t="shared" si="0"/>
        <v>77.67857142857143</v>
      </c>
      <c r="E9" s="23">
        <v>25</v>
      </c>
      <c r="F9" s="24">
        <f t="shared" si="1"/>
        <v>22.321428571428573</v>
      </c>
      <c r="G9" s="25">
        <f t="shared" si="6"/>
        <v>112</v>
      </c>
      <c r="H9" s="23">
        <v>25</v>
      </c>
      <c r="I9" s="24">
        <f t="shared" si="2"/>
        <v>67.56756756756756</v>
      </c>
      <c r="J9" s="23">
        <v>12</v>
      </c>
      <c r="K9" s="24">
        <f t="shared" si="3"/>
        <v>32.432432432432435</v>
      </c>
      <c r="L9" s="25">
        <f t="shared" si="7"/>
        <v>37</v>
      </c>
      <c r="M9" s="23">
        <v>112</v>
      </c>
      <c r="N9" s="24">
        <f t="shared" si="4"/>
        <v>75.16778523489933</v>
      </c>
      <c r="O9" s="23">
        <v>37</v>
      </c>
      <c r="P9" s="26">
        <f t="shared" si="5"/>
        <v>24.832214765100673</v>
      </c>
      <c r="Q9" s="25">
        <f t="shared" si="8"/>
        <v>149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5.714285714285714</v>
      </c>
      <c r="E10" s="23">
        <v>33</v>
      </c>
      <c r="F10" s="24">
        <f t="shared" si="1"/>
        <v>94.28571428571428</v>
      </c>
      <c r="G10" s="25">
        <f t="shared" si="6"/>
        <v>35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2</v>
      </c>
      <c r="N10" s="24">
        <f t="shared" si="4"/>
        <v>4.878048780487805</v>
      </c>
      <c r="O10" s="23">
        <v>39</v>
      </c>
      <c r="P10" s="26">
        <f t="shared" si="5"/>
        <v>95.1219512195122</v>
      </c>
      <c r="Q10" s="25">
        <f t="shared" si="8"/>
        <v>41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28</v>
      </c>
      <c r="F13" s="24">
        <f t="shared" si="1"/>
        <v>100</v>
      </c>
      <c r="G13" s="25">
        <f t="shared" si="6"/>
        <v>28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28</v>
      </c>
      <c r="P13" s="26">
        <f t="shared" si="5"/>
        <v>100</v>
      </c>
      <c r="Q13" s="25">
        <f t="shared" si="8"/>
        <v>28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14.285714285714285</v>
      </c>
      <c r="E14" s="23">
        <v>6</v>
      </c>
      <c r="F14" s="24">
        <f t="shared" si="1"/>
        <v>85.71428571428571</v>
      </c>
      <c r="G14" s="25">
        <f t="shared" si="6"/>
        <v>7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14.285714285714285</v>
      </c>
      <c r="O14" s="23">
        <v>6</v>
      </c>
      <c r="P14" s="26">
        <f t="shared" si="5"/>
        <v>85.71428571428571</v>
      </c>
      <c r="Q14" s="25">
        <f t="shared" si="8"/>
        <v>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13</v>
      </c>
      <c r="F15" s="24">
        <f t="shared" si="1"/>
        <v>100</v>
      </c>
      <c r="G15" s="25">
        <f t="shared" si="6"/>
        <v>13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13</v>
      </c>
      <c r="P15" s="26">
        <f t="shared" si="5"/>
        <v>100</v>
      </c>
      <c r="Q15" s="25">
        <f t="shared" si="8"/>
        <v>13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8.108108108108109</v>
      </c>
      <c r="E16" s="23">
        <v>34</v>
      </c>
      <c r="F16" s="24">
        <f t="shared" si="1"/>
        <v>91.8918918918919</v>
      </c>
      <c r="G16" s="25">
        <f t="shared" si="6"/>
        <v>37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8.108108108108109</v>
      </c>
      <c r="O16" s="23">
        <v>34</v>
      </c>
      <c r="P16" s="26">
        <f t="shared" si="5"/>
        <v>91.8918918918919</v>
      </c>
      <c r="Q16" s="25">
        <f t="shared" si="8"/>
        <v>37</v>
      </c>
    </row>
    <row r="17" spans="1:17" ht="15" customHeight="1">
      <c r="A17" s="27"/>
      <c r="B17" s="28" t="s">
        <v>20</v>
      </c>
      <c r="C17" s="29">
        <v>12</v>
      </c>
      <c r="D17" s="30">
        <f t="shared" si="0"/>
        <v>40</v>
      </c>
      <c r="E17" s="29">
        <v>18</v>
      </c>
      <c r="F17" s="30">
        <f t="shared" si="1"/>
        <v>60</v>
      </c>
      <c r="G17" s="31">
        <f>E17+C17</f>
        <v>30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12</v>
      </c>
      <c r="N17" s="30">
        <f t="shared" si="4"/>
        <v>38.70967741935484</v>
      </c>
      <c r="O17" s="29">
        <v>19</v>
      </c>
      <c r="P17" s="32">
        <f t="shared" si="5"/>
        <v>61.29032258064516</v>
      </c>
      <c r="Q17" s="31">
        <f>O17+M17</f>
        <v>31</v>
      </c>
    </row>
    <row r="18" spans="1:17" s="39" customFormat="1" ht="15" customHeight="1">
      <c r="A18" s="33"/>
      <c r="B18" s="34" t="s">
        <v>21</v>
      </c>
      <c r="C18" s="35">
        <f>SUM(C5:C17)</f>
        <v>1391</v>
      </c>
      <c r="D18" s="36">
        <f t="shared" si="0"/>
        <v>61.877224199288264</v>
      </c>
      <c r="E18" s="35">
        <f>SUM(E5:E17)</f>
        <v>857</v>
      </c>
      <c r="F18" s="36">
        <f t="shared" si="1"/>
        <v>38.12277580071174</v>
      </c>
      <c r="G18" s="37">
        <f>E18+C18</f>
        <v>2248</v>
      </c>
      <c r="H18" s="35">
        <f>SUM(H5:H17)</f>
        <v>113</v>
      </c>
      <c r="I18" s="36">
        <f t="shared" si="2"/>
        <v>56.49999999999999</v>
      </c>
      <c r="J18" s="35">
        <f>SUM(J5:J17)</f>
        <v>87</v>
      </c>
      <c r="K18" s="36">
        <f t="shared" si="3"/>
        <v>43.5</v>
      </c>
      <c r="L18" s="37">
        <f>J18+H18</f>
        <v>200</v>
      </c>
      <c r="M18" s="35">
        <f>SUM(M5:M17)</f>
        <v>1504</v>
      </c>
      <c r="N18" s="36">
        <f t="shared" si="4"/>
        <v>61.43790849673203</v>
      </c>
      <c r="O18" s="35">
        <f>SUM(O5:O17)</f>
        <v>944</v>
      </c>
      <c r="P18" s="38">
        <f t="shared" si="5"/>
        <v>38.56209150326798</v>
      </c>
      <c r="Q18" s="37">
        <f>O18+M18</f>
        <v>2448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14.12.2011&amp;RSchwerin</oddHeader>
    <oddFooter>&amp;R&amp;10Tabelle 51.2 mw</oddFooter>
  </headerFooter>
  <legacyDrawing r:id="rId2"/>
  <oleObjects>
    <oleObject progId="Word.Document.8" shapeId="652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611</v>
      </c>
      <c r="D5" s="24">
        <f aca="true" t="shared" si="0" ref="D5:D18">IF(C5+E5&lt;&gt;0,100*(C5/(C5+E5)),".")</f>
        <v>59.609756097560975</v>
      </c>
      <c r="E5" s="23">
        <v>414</v>
      </c>
      <c r="F5" s="24">
        <f aca="true" t="shared" si="1" ref="F5:F18">IF(E5+C5&lt;&gt;0,100*(E5/(E5+C5)),".")</f>
        <v>40.390243902439025</v>
      </c>
      <c r="G5" s="25">
        <f>E5+C5</f>
        <v>1025</v>
      </c>
      <c r="H5" s="23">
        <v>99</v>
      </c>
      <c r="I5" s="24">
        <f aca="true" t="shared" si="2" ref="I5:I18">IF(H5+J5&lt;&gt;0,100*(H5/(H5+J5)),".")</f>
        <v>56.896551724137936</v>
      </c>
      <c r="J5" s="23">
        <v>75</v>
      </c>
      <c r="K5" s="24">
        <f aca="true" t="shared" si="3" ref="K5:K18">IF(J5+H5&lt;&gt;0,100*(J5/(J5+H5)),".")</f>
        <v>43.103448275862064</v>
      </c>
      <c r="L5" s="25">
        <f>J5+H5</f>
        <v>174</v>
      </c>
      <c r="M5" s="23">
        <v>710</v>
      </c>
      <c r="N5" s="24">
        <f aca="true" t="shared" si="4" ref="N5:N18">IF(M5+O5&lt;&gt;0,100*(M5/(M5+O5)),".")</f>
        <v>59.216013344453714</v>
      </c>
      <c r="O5" s="23">
        <v>489</v>
      </c>
      <c r="P5" s="26">
        <f aca="true" t="shared" si="5" ref="P5:P18">IF(O5+M5&lt;&gt;0,100*(O5/(O5+M5)),".")</f>
        <v>40.783986655546286</v>
      </c>
      <c r="Q5" s="25">
        <f>O5+M5</f>
        <v>1199</v>
      </c>
    </row>
    <row r="6" spans="1:17" ht="15" customHeight="1">
      <c r="A6" s="21"/>
      <c r="B6" s="22" t="s">
        <v>9</v>
      </c>
      <c r="C6" s="23">
        <v>299</v>
      </c>
      <c r="D6" s="24">
        <f t="shared" si="0"/>
        <v>76.66666666666667</v>
      </c>
      <c r="E6" s="23">
        <v>91</v>
      </c>
      <c r="F6" s="24">
        <f t="shared" si="1"/>
        <v>23.333333333333332</v>
      </c>
      <c r="G6" s="25">
        <f aca="true" t="shared" si="6" ref="G6:G16">E6+C6</f>
        <v>390</v>
      </c>
      <c r="H6" s="23">
        <v>33</v>
      </c>
      <c r="I6" s="24">
        <f t="shared" si="2"/>
        <v>73.33333333333333</v>
      </c>
      <c r="J6" s="23">
        <v>12</v>
      </c>
      <c r="K6" s="24">
        <f t="shared" si="3"/>
        <v>26.666666666666668</v>
      </c>
      <c r="L6" s="25">
        <f aca="true" t="shared" si="7" ref="L6:L16">J6+H6</f>
        <v>45</v>
      </c>
      <c r="M6" s="23">
        <v>332</v>
      </c>
      <c r="N6" s="24">
        <f t="shared" si="4"/>
        <v>76.32183908045977</v>
      </c>
      <c r="O6" s="23">
        <v>103</v>
      </c>
      <c r="P6" s="26">
        <f t="shared" si="5"/>
        <v>23.678160919540232</v>
      </c>
      <c r="Q6" s="25">
        <f aca="true" t="shared" si="8" ref="Q6:Q16">O6+M6</f>
        <v>435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43.29896907216495</v>
      </c>
      <c r="E7" s="23">
        <v>55</v>
      </c>
      <c r="F7" s="24">
        <f t="shared" si="1"/>
        <v>56.70103092783505</v>
      </c>
      <c r="G7" s="25">
        <f t="shared" si="6"/>
        <v>97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42</v>
      </c>
      <c r="N7" s="24">
        <f t="shared" si="4"/>
        <v>43.29896907216495</v>
      </c>
      <c r="O7" s="23">
        <v>55</v>
      </c>
      <c r="P7" s="26">
        <f t="shared" si="5"/>
        <v>56.70103092783505</v>
      </c>
      <c r="Q7" s="25">
        <f t="shared" si="8"/>
        <v>97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93.47826086956522</v>
      </c>
      <c r="E9" s="23">
        <v>3</v>
      </c>
      <c r="F9" s="24">
        <f t="shared" si="1"/>
        <v>6.521739130434782</v>
      </c>
      <c r="G9" s="25">
        <f t="shared" si="6"/>
        <v>46</v>
      </c>
      <c r="H9" s="23">
        <v>11</v>
      </c>
      <c r="I9" s="24">
        <f t="shared" si="2"/>
        <v>78.57142857142857</v>
      </c>
      <c r="J9" s="23">
        <v>3</v>
      </c>
      <c r="K9" s="24">
        <f t="shared" si="3"/>
        <v>21.428571428571427</v>
      </c>
      <c r="L9" s="25">
        <f t="shared" si="7"/>
        <v>14</v>
      </c>
      <c r="M9" s="23">
        <v>54</v>
      </c>
      <c r="N9" s="24">
        <f t="shared" si="4"/>
        <v>90</v>
      </c>
      <c r="O9" s="23">
        <v>6</v>
      </c>
      <c r="P9" s="26">
        <f t="shared" si="5"/>
        <v>10</v>
      </c>
      <c r="Q9" s="25">
        <f t="shared" si="8"/>
        <v>60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28.57142857142857</v>
      </c>
      <c r="E10" s="23">
        <v>15</v>
      </c>
      <c r="F10" s="24">
        <f t="shared" si="1"/>
        <v>71.42857142857143</v>
      </c>
      <c r="G10" s="25">
        <f t="shared" si="6"/>
        <v>21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6</v>
      </c>
      <c r="N10" s="24">
        <f t="shared" si="4"/>
        <v>27.27272727272727</v>
      </c>
      <c r="O10" s="23">
        <v>16</v>
      </c>
      <c r="P10" s="26">
        <f t="shared" si="5"/>
        <v>72.72727272727273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1</v>
      </c>
      <c r="D11" s="24">
        <f t="shared" si="0"/>
        <v>50</v>
      </c>
      <c r="E11" s="23">
        <v>1</v>
      </c>
      <c r="F11" s="24">
        <f t="shared" si="1"/>
        <v>50</v>
      </c>
      <c r="G11" s="25">
        <f t="shared" si="6"/>
        <v>2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</v>
      </c>
      <c r="N11" s="24">
        <f t="shared" si="4"/>
        <v>50</v>
      </c>
      <c r="O11" s="23">
        <v>1</v>
      </c>
      <c r="P11" s="26">
        <f t="shared" si="5"/>
        <v>50</v>
      </c>
      <c r="Q11" s="25">
        <f t="shared" si="8"/>
        <v>2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100</v>
      </c>
      <c r="E12" s="23">
        <v>0</v>
      </c>
      <c r="F12" s="24">
        <f t="shared" si="1"/>
        <v>0</v>
      </c>
      <c r="G12" s="25">
        <f t="shared" si="6"/>
        <v>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100</v>
      </c>
      <c r="O12" s="23">
        <v>0</v>
      </c>
      <c r="P12" s="26">
        <f t="shared" si="5"/>
        <v>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5.88235294117647</v>
      </c>
      <c r="E13" s="23">
        <v>32</v>
      </c>
      <c r="F13" s="24">
        <f t="shared" si="1"/>
        <v>94.11764705882352</v>
      </c>
      <c r="G13" s="25">
        <f t="shared" si="6"/>
        <v>34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2</v>
      </c>
      <c r="N13" s="24">
        <f t="shared" si="4"/>
        <v>5.88235294117647</v>
      </c>
      <c r="O13" s="23">
        <v>32</v>
      </c>
      <c r="P13" s="26">
        <f t="shared" si="5"/>
        <v>94.11764705882352</v>
      </c>
      <c r="Q13" s="25">
        <f t="shared" si="8"/>
        <v>34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50</v>
      </c>
      <c r="E14" s="23">
        <v>1</v>
      </c>
      <c r="F14" s="24">
        <f t="shared" si="1"/>
        <v>50</v>
      </c>
      <c r="G14" s="25">
        <f t="shared" si="6"/>
        <v>2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1</v>
      </c>
      <c r="N14" s="24">
        <f t="shared" si="4"/>
        <v>33.33333333333333</v>
      </c>
      <c r="O14" s="23">
        <v>2</v>
      </c>
      <c r="P14" s="26">
        <f t="shared" si="5"/>
        <v>66.66666666666666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16</v>
      </c>
      <c r="F15" s="24">
        <f t="shared" si="1"/>
        <v>100</v>
      </c>
      <c r="G15" s="25">
        <f t="shared" si="6"/>
        <v>16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16</v>
      </c>
      <c r="P15" s="26">
        <f t="shared" si="5"/>
        <v>100</v>
      </c>
      <c r="Q15" s="25">
        <f t="shared" si="8"/>
        <v>16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2.7027027027027026</v>
      </c>
      <c r="E16" s="23">
        <v>36</v>
      </c>
      <c r="F16" s="24">
        <f t="shared" si="1"/>
        <v>97.2972972972973</v>
      </c>
      <c r="G16" s="25">
        <f t="shared" si="6"/>
        <v>37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2.7027027027027026</v>
      </c>
      <c r="O16" s="23">
        <v>36</v>
      </c>
      <c r="P16" s="26">
        <f t="shared" si="5"/>
        <v>97.2972972972973</v>
      </c>
      <c r="Q16" s="25">
        <f t="shared" si="8"/>
        <v>37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31.57894736842105</v>
      </c>
      <c r="E17" s="29">
        <v>13</v>
      </c>
      <c r="F17" s="30">
        <f t="shared" si="1"/>
        <v>68.42105263157895</v>
      </c>
      <c r="G17" s="31">
        <f>E17+C17</f>
        <v>19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6</v>
      </c>
      <c r="N17" s="30">
        <f t="shared" si="4"/>
        <v>30</v>
      </c>
      <c r="O17" s="29">
        <v>14</v>
      </c>
      <c r="P17" s="32">
        <f t="shared" si="5"/>
        <v>70</v>
      </c>
      <c r="Q17" s="31">
        <f>O17+M17</f>
        <v>20</v>
      </c>
    </row>
    <row r="18" spans="1:17" s="39" customFormat="1" ht="15" customHeight="1">
      <c r="A18" s="33"/>
      <c r="B18" s="34" t="s">
        <v>21</v>
      </c>
      <c r="C18" s="35">
        <f>SUM(C5:C17)</f>
        <v>1013</v>
      </c>
      <c r="D18" s="36">
        <f t="shared" si="0"/>
        <v>59.94082840236686</v>
      </c>
      <c r="E18" s="35">
        <f>SUM(E5:E17)</f>
        <v>677</v>
      </c>
      <c r="F18" s="36">
        <f t="shared" si="1"/>
        <v>40.05917159763314</v>
      </c>
      <c r="G18" s="37">
        <f>E18+C18</f>
        <v>1690</v>
      </c>
      <c r="H18" s="35">
        <f>SUM(H5:H17)</f>
        <v>143</v>
      </c>
      <c r="I18" s="36">
        <f t="shared" si="2"/>
        <v>60.59322033898306</v>
      </c>
      <c r="J18" s="35">
        <f>SUM(J5:J17)</f>
        <v>93</v>
      </c>
      <c r="K18" s="36">
        <f t="shared" si="3"/>
        <v>39.40677966101695</v>
      </c>
      <c r="L18" s="37">
        <f>J18+H18</f>
        <v>236</v>
      </c>
      <c r="M18" s="35">
        <f>SUM(M5:M17)</f>
        <v>1156</v>
      </c>
      <c r="N18" s="36">
        <f t="shared" si="4"/>
        <v>60.020768431983385</v>
      </c>
      <c r="O18" s="35">
        <f>SUM(O5:O17)</f>
        <v>770</v>
      </c>
      <c r="P18" s="38">
        <f t="shared" si="5"/>
        <v>39.979231568016615</v>
      </c>
      <c r="Q18" s="37">
        <f>O18+M18</f>
        <v>1926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14.12.2011&amp;RStralsund</oddHeader>
    <oddFooter>&amp;R&amp;10Tabelle 51.2 mw</oddFooter>
  </headerFooter>
  <legacyDrawing r:id="rId2"/>
  <oleObjects>
    <oleObject progId="Word.Document.8" shapeId="652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2012-01-05T12:57:23Z</dcterms:created>
  <dcterms:modified xsi:type="dcterms:W3CDTF">2012-01-05T12:57:31Z</dcterms:modified>
  <cp:category/>
  <cp:version/>
  <cp:contentType/>
  <cp:contentStatus/>
</cp:coreProperties>
</file>