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Oldesloe'!$A$2:$Q$22</definedName>
    <definedName name="_xlnm.Print_Area" localSheetId="1">'Elmshorn'!$A$2:$Q$22</definedName>
    <definedName name="_xlnm.Print_Area" localSheetId="2">'Flensburg'!$A$2:$Q$22</definedName>
    <definedName name="_xlnm.Print_Area" localSheetId="3">'Heide'!$A$2:$Q$22</definedName>
    <definedName name="_xlnm.Print_Area" localSheetId="4">'Kiel'!$A$2:$Q$22</definedName>
    <definedName name="_xlnm.Print_Area" localSheetId="5">'Lübeck'!$A$2:$Q$22</definedName>
    <definedName name="_xlnm.Print_Area" localSheetId="6">'Neumünster'!$A$2:$Q$22</definedName>
  </definedNames>
  <calcPr fullCalcOnLoad="1"/>
</workbook>
</file>

<file path=xl/sharedStrings.xml><?xml version="1.0" encoding="utf-8"?>
<sst xmlns="http://schemas.openxmlformats.org/spreadsheetml/2006/main" count="252" uniqueCount="31">
  <si>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</si>
  <si>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</si>
  <si>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</si>
  <si>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</si>
  <si>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</si>
  <si>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</si>
  <si>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</si>
  <si>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</si>
  <si>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</si>
  <si>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</si>
  <si>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</si>
  <si>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</si>
  <si>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</si>
  <si>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</si>
  <si>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</si>
  <si>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</si>
  <si>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</si>
  <si>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</si>
  <si>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</si>
  <si>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</si>
  <si>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</si>
  <si>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</si>
  <si>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</si>
  <si>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Bad Oldesloe</t>
  </si>
  <si>
    <t>Quelle: Bundesinstitut für Berufsbildung, Erhebung zum 30. September 2011</t>
  </si>
  <si>
    <t>Neu abgeschlossene Ausbildungsverträge vom 01. Oktober 2010 bis zum 30. September 2011, unterteilt nach Zuständigkeitsbereichen und Geschlecht
 in Elmshorn</t>
  </si>
  <si>
    <t>Neu abgeschlossene Ausbildungsverträge vom 01. Oktober 2010 bis zum 30. September 2011, unterteilt nach Zuständigkeitsbereichen und Geschlecht
 in Flensburg</t>
  </si>
  <si>
    <t>Neu abgeschlossene Ausbildungsverträge vom 01. Oktober 2010 bis zum 30. September 2011, unterteilt nach Zuständigkeitsbereichen und Geschlecht
 in Heide</t>
  </si>
  <si>
    <t>Neu abgeschlossene Ausbildungsverträge vom 01. Oktober 2010 bis zum 30. September 2011, unterteilt nach Zuständigkeitsbereichen und Geschlecht
 in Kiel</t>
  </si>
  <si>
    <t>Neu abgeschlossene Ausbildungsverträge vom 01. Oktober 2010 bis zum 30. September 2011, unterteilt nach Zuständigkeitsbereichen und Geschlecht
 in Lübeck</t>
  </si>
  <si>
    <t>Neu abgeschlossene Ausbildungsverträge vom 01. Oktober 2010 bis zum 30. September 2011, unterteilt nach Zuständigkeitsbereichen und Geschlecht
 in Neumünster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</si>
</sst>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665</v>
      </c>
      <c r="D5" s="24">
        <f aca="true" t="shared" si="0" ref="D5:D18">IF(C5+E5&lt;&gt;0,100*(C5/(C5+E5)),".")</f>
        <v>58.23117338003503</v>
      </c>
      <c r="E5" s="23">
        <v>477</v>
      </c>
      <c r="F5" s="24">
        <f aca="true" t="shared" si="1" ref="F5:F18">IF(E5+C5&lt;&gt;0,100*(E5/(E5+C5)),".")</f>
        <v>41.76882661996497</v>
      </c>
      <c r="G5" s="25">
        <f>E5+C5</f>
        <v>1142</v>
      </c>
      <c r="H5" s="23">
        <v>60</v>
      </c>
      <c r="I5" s="24">
        <f aca="true" t="shared" si="2" ref="I5:I18">IF(H5+J5&lt;&gt;0,100*(H5/(H5+J5)),".")</f>
        <v>57.692307692307686</v>
      </c>
      <c r="J5" s="23">
        <v>44</v>
      </c>
      <c r="K5" s="24">
        <f aca="true" t="shared" si="3" ref="K5:K18">IF(J5+H5&lt;&gt;0,100*(J5/(J5+H5)),".")</f>
        <v>42.30769230769231</v>
      </c>
      <c r="L5" s="25">
        <f>J5+H5</f>
        <v>104</v>
      </c>
      <c r="M5" s="23">
        <v>725</v>
      </c>
      <c r="N5" s="24">
        <f aca="true" t="shared" si="4" ref="N5:N18">IF(M5+O5&lt;&gt;0,100*(M5/(M5+O5)),".")</f>
        <v>58.18619582664526</v>
      </c>
      <c r="O5" s="23">
        <v>521</v>
      </c>
      <c r="P5" s="26">
        <f aca="true" t="shared" si="5" ref="P5:P18">IF(O5+M5&lt;&gt;0,100*(O5/(O5+M5)),".")</f>
        <v>41.81380417335473</v>
      </c>
      <c r="Q5" s="25">
        <f>O5+M5</f>
        <v>1246</v>
      </c>
    </row>
    <row r="6" spans="1:17" ht="15" customHeight="1">
      <c r="A6" s="21"/>
      <c r="B6" s="22" t="s">
        <v>9</v>
      </c>
      <c r="C6" s="23">
        <v>527</v>
      </c>
      <c r="D6" s="24">
        <f t="shared" si="0"/>
        <v>71.89631650750341</v>
      </c>
      <c r="E6" s="23">
        <v>206</v>
      </c>
      <c r="F6" s="24">
        <f t="shared" si="1"/>
        <v>28.10368349249659</v>
      </c>
      <c r="G6" s="25">
        <f aca="true" t="shared" si="6" ref="G6:G16">E6+C6</f>
        <v>733</v>
      </c>
      <c r="H6" s="23">
        <v>104</v>
      </c>
      <c r="I6" s="24">
        <f t="shared" si="2"/>
        <v>72.22222222222221</v>
      </c>
      <c r="J6" s="23">
        <v>40</v>
      </c>
      <c r="K6" s="24">
        <f t="shared" si="3"/>
        <v>27.77777777777778</v>
      </c>
      <c r="L6" s="25">
        <f aca="true" t="shared" si="7" ref="L6:L16">J6+H6</f>
        <v>144</v>
      </c>
      <c r="M6" s="23">
        <v>631</v>
      </c>
      <c r="N6" s="24">
        <f t="shared" si="4"/>
        <v>71.94982896237173</v>
      </c>
      <c r="O6" s="23">
        <v>246</v>
      </c>
      <c r="P6" s="26">
        <f t="shared" si="5"/>
        <v>28.05017103762828</v>
      </c>
      <c r="Q6" s="25">
        <f aca="true" t="shared" si="8" ref="Q6:Q16">O6+M6</f>
        <v>877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60.97560975609756</v>
      </c>
      <c r="E7" s="23">
        <v>16</v>
      </c>
      <c r="F7" s="24">
        <f t="shared" si="1"/>
        <v>39.02439024390244</v>
      </c>
      <c r="G7" s="25">
        <f t="shared" si="6"/>
        <v>41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25</v>
      </c>
      <c r="N7" s="24">
        <f t="shared" si="4"/>
        <v>60.97560975609756</v>
      </c>
      <c r="O7" s="23">
        <v>16</v>
      </c>
      <c r="P7" s="26">
        <f t="shared" si="5"/>
        <v>39.02439024390244</v>
      </c>
      <c r="Q7" s="25">
        <f t="shared" si="8"/>
        <v>41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47</v>
      </c>
      <c r="D9" s="24">
        <f t="shared" si="0"/>
        <v>75.80645161290323</v>
      </c>
      <c r="E9" s="23">
        <v>15</v>
      </c>
      <c r="F9" s="24">
        <f t="shared" si="1"/>
        <v>24.193548387096776</v>
      </c>
      <c r="G9" s="25">
        <f t="shared" si="6"/>
        <v>62</v>
      </c>
      <c r="H9" s="23">
        <v>14</v>
      </c>
      <c r="I9" s="24">
        <f t="shared" si="2"/>
        <v>56.00000000000001</v>
      </c>
      <c r="J9" s="23">
        <v>11</v>
      </c>
      <c r="K9" s="24">
        <f t="shared" si="3"/>
        <v>44</v>
      </c>
      <c r="L9" s="25">
        <f t="shared" si="7"/>
        <v>25</v>
      </c>
      <c r="M9" s="23">
        <v>61</v>
      </c>
      <c r="N9" s="24">
        <f t="shared" si="4"/>
        <v>70.11494252873564</v>
      </c>
      <c r="O9" s="23">
        <v>26</v>
      </c>
      <c r="P9" s="26">
        <f t="shared" si="5"/>
        <v>29.88505747126437</v>
      </c>
      <c r="Q9" s="25">
        <f t="shared" si="8"/>
        <v>87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15.384615384615385</v>
      </c>
      <c r="E10" s="23">
        <v>11</v>
      </c>
      <c r="F10" s="24">
        <f t="shared" si="1"/>
        <v>84.61538461538461</v>
      </c>
      <c r="G10" s="25">
        <f t="shared" si="6"/>
        <v>13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15.384615384615385</v>
      </c>
      <c r="O10" s="23">
        <v>11</v>
      </c>
      <c r="P10" s="26">
        <f t="shared" si="5"/>
        <v>84.61538461538461</v>
      </c>
      <c r="Q10" s="25">
        <f t="shared" si="8"/>
        <v>13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6"/>
        <v>3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3</v>
      </c>
      <c r="P12" s="26">
        <f t="shared" si="5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49</v>
      </c>
      <c r="F13" s="24">
        <f t="shared" si="1"/>
        <v>100</v>
      </c>
      <c r="G13" s="25">
        <f t="shared" si="6"/>
        <v>49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0</v>
      </c>
      <c r="N13" s="24">
        <f t="shared" si="4"/>
        <v>0</v>
      </c>
      <c r="O13" s="23">
        <v>50</v>
      </c>
      <c r="P13" s="26">
        <f t="shared" si="5"/>
        <v>100</v>
      </c>
      <c r="Q13" s="25">
        <f t="shared" si="8"/>
        <v>50</v>
      </c>
    </row>
    <row r="14" spans="1:17" ht="15" customHeight="1">
      <c r="A14" s="21"/>
      <c r="B14" s="22" t="s">
        <v>17</v>
      </c>
      <c r="C14" s="23">
        <v>3</v>
      </c>
      <c r="D14" s="24">
        <f t="shared" si="0"/>
        <v>23.076923076923077</v>
      </c>
      <c r="E14" s="23">
        <v>10</v>
      </c>
      <c r="F14" s="24">
        <f t="shared" si="1"/>
        <v>76.92307692307693</v>
      </c>
      <c r="G14" s="25">
        <f t="shared" si="6"/>
        <v>13</v>
      </c>
      <c r="H14" s="23">
        <v>0</v>
      </c>
      <c r="I14" s="24">
        <f t="shared" si="2"/>
        <v>0</v>
      </c>
      <c r="J14" s="23">
        <v>3</v>
      </c>
      <c r="K14" s="24">
        <f t="shared" si="3"/>
        <v>100</v>
      </c>
      <c r="L14" s="25">
        <f t="shared" si="7"/>
        <v>3</v>
      </c>
      <c r="M14" s="23">
        <v>3</v>
      </c>
      <c r="N14" s="24">
        <f t="shared" si="4"/>
        <v>18.75</v>
      </c>
      <c r="O14" s="23">
        <v>13</v>
      </c>
      <c r="P14" s="26">
        <f t="shared" si="5"/>
        <v>81.25</v>
      </c>
      <c r="Q14" s="25">
        <f t="shared" si="8"/>
        <v>16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1.9607843137254901</v>
      </c>
      <c r="E15" s="23">
        <v>50</v>
      </c>
      <c r="F15" s="24">
        <f t="shared" si="1"/>
        <v>98.0392156862745</v>
      </c>
      <c r="G15" s="25">
        <f t="shared" si="6"/>
        <v>51</v>
      </c>
      <c r="H15" s="23">
        <v>0</v>
      </c>
      <c r="I15" s="24">
        <f t="shared" si="2"/>
        <v>0</v>
      </c>
      <c r="J15" s="23">
        <v>7</v>
      </c>
      <c r="K15" s="24">
        <f t="shared" si="3"/>
        <v>100</v>
      </c>
      <c r="L15" s="25">
        <f t="shared" si="7"/>
        <v>7</v>
      </c>
      <c r="M15" s="23">
        <v>1</v>
      </c>
      <c r="N15" s="24">
        <f t="shared" si="4"/>
        <v>1.7241379310344827</v>
      </c>
      <c r="O15" s="23">
        <v>57</v>
      </c>
      <c r="P15" s="26">
        <f t="shared" si="5"/>
        <v>98.27586206896551</v>
      </c>
      <c r="Q15" s="25">
        <f t="shared" si="8"/>
        <v>58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19</v>
      </c>
      <c r="F16" s="24">
        <f t="shared" si="1"/>
        <v>100</v>
      </c>
      <c r="G16" s="25">
        <f t="shared" si="6"/>
        <v>19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19</v>
      </c>
      <c r="P16" s="26">
        <f t="shared" si="5"/>
        <v>100</v>
      </c>
      <c r="Q16" s="25">
        <f t="shared" si="8"/>
        <v>19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27.27272727272727</v>
      </c>
      <c r="E17" s="29">
        <v>16</v>
      </c>
      <c r="F17" s="30">
        <f t="shared" si="1"/>
        <v>72.72727272727273</v>
      </c>
      <c r="G17" s="31">
        <f>E17+C17</f>
        <v>22</v>
      </c>
      <c r="H17" s="29">
        <v>2</v>
      </c>
      <c r="I17" s="30">
        <f t="shared" si="2"/>
        <v>66.66666666666666</v>
      </c>
      <c r="J17" s="29">
        <v>1</v>
      </c>
      <c r="K17" s="30">
        <f t="shared" si="3"/>
        <v>33.33333333333333</v>
      </c>
      <c r="L17" s="31">
        <f>J17+H17</f>
        <v>3</v>
      </c>
      <c r="M17" s="29">
        <v>8</v>
      </c>
      <c r="N17" s="30">
        <f t="shared" si="4"/>
        <v>32</v>
      </c>
      <c r="O17" s="29">
        <v>17</v>
      </c>
      <c r="P17" s="32">
        <f t="shared" si="5"/>
        <v>68</v>
      </c>
      <c r="Q17" s="31">
        <f>O17+M17</f>
        <v>25</v>
      </c>
    </row>
    <row r="18" spans="1:17" s="39" customFormat="1" ht="15" customHeight="1">
      <c r="A18" s="33"/>
      <c r="B18" s="34" t="s">
        <v>21</v>
      </c>
      <c r="C18" s="35">
        <f>SUM(C5:C17)</f>
        <v>1276</v>
      </c>
      <c r="D18" s="36">
        <f t="shared" si="0"/>
        <v>59.40409683426443</v>
      </c>
      <c r="E18" s="35">
        <f>SUM(E5:E17)</f>
        <v>872</v>
      </c>
      <c r="F18" s="36">
        <f t="shared" si="1"/>
        <v>40.59590316573557</v>
      </c>
      <c r="G18" s="37">
        <f>E18+C18</f>
        <v>2148</v>
      </c>
      <c r="H18" s="35">
        <f>SUM(H5:H17)</f>
        <v>180</v>
      </c>
      <c r="I18" s="36">
        <f t="shared" si="2"/>
        <v>62.7177700348432</v>
      </c>
      <c r="J18" s="35">
        <f>SUM(J5:J17)</f>
        <v>107</v>
      </c>
      <c r="K18" s="36">
        <f t="shared" si="3"/>
        <v>37.282229965156795</v>
      </c>
      <c r="L18" s="37">
        <f>J18+H18</f>
        <v>287</v>
      </c>
      <c r="M18" s="35">
        <f>SUM(M5:M17)</f>
        <v>1456</v>
      </c>
      <c r="N18" s="36">
        <f t="shared" si="4"/>
        <v>59.794661190965094</v>
      </c>
      <c r="O18" s="35">
        <f>SUM(O5:O17)</f>
        <v>979</v>
      </c>
      <c r="P18" s="38">
        <f t="shared" si="5"/>
        <v>40.205338809034906</v>
      </c>
      <c r="Q18" s="37">
        <f>O18+M18</f>
        <v>2435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14.12.2011&amp;RBad Oldesloe</oddHeader>
    <oddFooter>&amp;R&amp;10Tabelle 51.2 mw</oddFooter>
  </headerFooter>
  <legacyDrawing r:id="rId2"/>
  <oleObjects>
    <oleObject progId="Word.Document.8" shapeId="502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1000</v>
      </c>
      <c r="D5" s="24">
        <f aca="true" t="shared" si="0" ref="D5:D18">IF(C5+E5&lt;&gt;0,100*(C5/(C5+E5)),".")</f>
        <v>58.65102639296188</v>
      </c>
      <c r="E5" s="23">
        <v>705</v>
      </c>
      <c r="F5" s="24">
        <f aca="true" t="shared" si="1" ref="F5:F18">IF(E5+C5&lt;&gt;0,100*(E5/(E5+C5)),".")</f>
        <v>41.348973607038126</v>
      </c>
      <c r="G5" s="25">
        <f>E5+C5</f>
        <v>1705</v>
      </c>
      <c r="H5" s="23">
        <v>80</v>
      </c>
      <c r="I5" s="24">
        <f aca="true" t="shared" si="2" ref="I5:I18">IF(H5+J5&lt;&gt;0,100*(H5/(H5+J5)),".")</f>
        <v>46.24277456647399</v>
      </c>
      <c r="J5" s="23">
        <v>93</v>
      </c>
      <c r="K5" s="24">
        <f aca="true" t="shared" si="3" ref="K5:K18">IF(J5+H5&lt;&gt;0,100*(J5/(J5+H5)),".")</f>
        <v>53.75722543352601</v>
      </c>
      <c r="L5" s="25">
        <f>J5+H5</f>
        <v>173</v>
      </c>
      <c r="M5" s="23">
        <v>1080</v>
      </c>
      <c r="N5" s="24">
        <f aca="true" t="shared" si="4" ref="N5:N18">IF(M5+O5&lt;&gt;0,100*(M5/(M5+O5)),".")</f>
        <v>57.50798722044729</v>
      </c>
      <c r="O5" s="23">
        <v>798</v>
      </c>
      <c r="P5" s="26">
        <f aca="true" t="shared" si="5" ref="P5:P18">IF(O5+M5&lt;&gt;0,100*(O5/(O5+M5)),".")</f>
        <v>42.49201277955272</v>
      </c>
      <c r="Q5" s="25">
        <f>O5+M5</f>
        <v>1878</v>
      </c>
    </row>
    <row r="6" spans="1:17" ht="15" customHeight="1">
      <c r="A6" s="21"/>
      <c r="B6" s="22" t="s">
        <v>9</v>
      </c>
      <c r="C6" s="23">
        <v>723</v>
      </c>
      <c r="D6" s="24">
        <f t="shared" si="0"/>
        <v>78.33152762730228</v>
      </c>
      <c r="E6" s="23">
        <v>200</v>
      </c>
      <c r="F6" s="24">
        <f t="shared" si="1"/>
        <v>21.668472372697725</v>
      </c>
      <c r="G6" s="25">
        <f aca="true" t="shared" si="6" ref="G6:G16">E6+C6</f>
        <v>923</v>
      </c>
      <c r="H6" s="23">
        <v>111</v>
      </c>
      <c r="I6" s="24">
        <f t="shared" si="2"/>
        <v>69.81132075471697</v>
      </c>
      <c r="J6" s="23">
        <v>48</v>
      </c>
      <c r="K6" s="24">
        <f t="shared" si="3"/>
        <v>30.18867924528302</v>
      </c>
      <c r="L6" s="25">
        <f aca="true" t="shared" si="7" ref="L6:L16">J6+H6</f>
        <v>159</v>
      </c>
      <c r="M6" s="23">
        <v>834</v>
      </c>
      <c r="N6" s="24">
        <f t="shared" si="4"/>
        <v>77.07948243992607</v>
      </c>
      <c r="O6" s="23">
        <v>248</v>
      </c>
      <c r="P6" s="26">
        <f t="shared" si="5"/>
        <v>22.920517560073936</v>
      </c>
      <c r="Q6" s="25">
        <f aca="true" t="shared" si="8" ref="Q6:Q16">O6+M6</f>
        <v>1082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37.80487804878049</v>
      </c>
      <c r="E7" s="23">
        <v>51</v>
      </c>
      <c r="F7" s="24">
        <f t="shared" si="1"/>
        <v>62.19512195121951</v>
      </c>
      <c r="G7" s="25">
        <f t="shared" si="6"/>
        <v>82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31</v>
      </c>
      <c r="N7" s="24">
        <f t="shared" si="4"/>
        <v>37.80487804878049</v>
      </c>
      <c r="O7" s="23">
        <v>51</v>
      </c>
      <c r="P7" s="26">
        <f t="shared" si="5"/>
        <v>62.19512195121951</v>
      </c>
      <c r="Q7" s="25">
        <f t="shared" si="8"/>
        <v>82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88</v>
      </c>
      <c r="D9" s="24">
        <f t="shared" si="0"/>
        <v>75.21367521367522</v>
      </c>
      <c r="E9" s="23">
        <v>29</v>
      </c>
      <c r="F9" s="24">
        <f t="shared" si="1"/>
        <v>24.786324786324787</v>
      </c>
      <c r="G9" s="25">
        <f t="shared" si="6"/>
        <v>117</v>
      </c>
      <c r="H9" s="23">
        <v>13</v>
      </c>
      <c r="I9" s="24">
        <f t="shared" si="2"/>
        <v>56.52173913043478</v>
      </c>
      <c r="J9" s="23">
        <v>10</v>
      </c>
      <c r="K9" s="24">
        <f t="shared" si="3"/>
        <v>43.47826086956522</v>
      </c>
      <c r="L9" s="25">
        <f t="shared" si="7"/>
        <v>23</v>
      </c>
      <c r="M9" s="23">
        <v>101</v>
      </c>
      <c r="N9" s="24">
        <f t="shared" si="4"/>
        <v>72.14285714285714</v>
      </c>
      <c r="O9" s="23">
        <v>39</v>
      </c>
      <c r="P9" s="26">
        <f t="shared" si="5"/>
        <v>27.857142857142858</v>
      </c>
      <c r="Q9" s="25">
        <f t="shared" si="8"/>
        <v>140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13</v>
      </c>
      <c r="F10" s="24">
        <f t="shared" si="1"/>
        <v>100</v>
      </c>
      <c r="G10" s="25">
        <f t="shared" si="6"/>
        <v>13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13</v>
      </c>
      <c r="P10" s="26">
        <f t="shared" si="5"/>
        <v>100</v>
      </c>
      <c r="Q10" s="25">
        <f t="shared" si="8"/>
        <v>13</v>
      </c>
    </row>
    <row r="11" spans="1:17" ht="15" customHeight="1">
      <c r="A11" s="21"/>
      <c r="B11" s="22" t="s">
        <v>14</v>
      </c>
      <c r="C11" s="23">
        <v>10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6"/>
        <v>10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10</v>
      </c>
      <c r="N11" s="24">
        <f t="shared" si="4"/>
        <v>100</v>
      </c>
      <c r="O11" s="23">
        <v>0</v>
      </c>
      <c r="P11" s="26">
        <f t="shared" si="5"/>
        <v>0</v>
      </c>
      <c r="Q11" s="25">
        <f t="shared" si="8"/>
        <v>10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9</v>
      </c>
      <c r="F12" s="24">
        <f t="shared" si="1"/>
        <v>100</v>
      </c>
      <c r="G12" s="25">
        <f t="shared" si="6"/>
        <v>9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9</v>
      </c>
      <c r="P12" s="26">
        <f t="shared" si="5"/>
        <v>100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1.1764705882352942</v>
      </c>
      <c r="E13" s="23">
        <v>84</v>
      </c>
      <c r="F13" s="24">
        <f t="shared" si="1"/>
        <v>98.82352941176471</v>
      </c>
      <c r="G13" s="25">
        <f t="shared" si="6"/>
        <v>85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1</v>
      </c>
      <c r="N13" s="24">
        <f t="shared" si="4"/>
        <v>1.1494252873563218</v>
      </c>
      <c r="O13" s="23">
        <v>86</v>
      </c>
      <c r="P13" s="26">
        <f t="shared" si="5"/>
        <v>98.85057471264368</v>
      </c>
      <c r="Q13" s="25">
        <f t="shared" si="8"/>
        <v>87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3.3333333333333335</v>
      </c>
      <c r="E14" s="23">
        <v>29</v>
      </c>
      <c r="F14" s="24">
        <f t="shared" si="1"/>
        <v>96.66666666666667</v>
      </c>
      <c r="G14" s="25">
        <f t="shared" si="6"/>
        <v>30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1</v>
      </c>
      <c r="N14" s="24">
        <f t="shared" si="4"/>
        <v>3.225806451612903</v>
      </c>
      <c r="O14" s="23">
        <v>30</v>
      </c>
      <c r="P14" s="26">
        <f t="shared" si="5"/>
        <v>96.7741935483871</v>
      </c>
      <c r="Q14" s="25">
        <f t="shared" si="8"/>
        <v>31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71</v>
      </c>
      <c r="F15" s="24">
        <f t="shared" si="1"/>
        <v>100</v>
      </c>
      <c r="G15" s="25">
        <f t="shared" si="6"/>
        <v>71</v>
      </c>
      <c r="H15" s="23">
        <v>0</v>
      </c>
      <c r="I15" s="24">
        <f t="shared" si="2"/>
        <v>0</v>
      </c>
      <c r="J15" s="23">
        <v>4</v>
      </c>
      <c r="K15" s="24">
        <f t="shared" si="3"/>
        <v>100</v>
      </c>
      <c r="L15" s="25">
        <f t="shared" si="7"/>
        <v>4</v>
      </c>
      <c r="M15" s="23">
        <v>0</v>
      </c>
      <c r="N15" s="24">
        <f t="shared" si="4"/>
        <v>0</v>
      </c>
      <c r="O15" s="23">
        <v>75</v>
      </c>
      <c r="P15" s="26">
        <f t="shared" si="5"/>
        <v>100</v>
      </c>
      <c r="Q15" s="25">
        <f t="shared" si="8"/>
        <v>75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30</v>
      </c>
      <c r="F16" s="24">
        <f t="shared" si="1"/>
        <v>100</v>
      </c>
      <c r="G16" s="25">
        <f t="shared" si="6"/>
        <v>30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30</v>
      </c>
      <c r="P16" s="26">
        <f t="shared" si="5"/>
        <v>100</v>
      </c>
      <c r="Q16" s="25">
        <f t="shared" si="8"/>
        <v>30</v>
      </c>
    </row>
    <row r="17" spans="1:17" ht="15" customHeight="1">
      <c r="A17" s="27"/>
      <c r="B17" s="28" t="s">
        <v>20</v>
      </c>
      <c r="C17" s="29">
        <v>11</v>
      </c>
      <c r="D17" s="30">
        <f t="shared" si="0"/>
        <v>30.555555555555557</v>
      </c>
      <c r="E17" s="29">
        <v>25</v>
      </c>
      <c r="F17" s="30">
        <f t="shared" si="1"/>
        <v>69.44444444444444</v>
      </c>
      <c r="G17" s="31">
        <f>E17+C17</f>
        <v>36</v>
      </c>
      <c r="H17" s="29">
        <v>5</v>
      </c>
      <c r="I17" s="30">
        <f t="shared" si="2"/>
        <v>31.25</v>
      </c>
      <c r="J17" s="29">
        <v>11</v>
      </c>
      <c r="K17" s="30">
        <f t="shared" si="3"/>
        <v>68.75</v>
      </c>
      <c r="L17" s="31">
        <f>J17+H17</f>
        <v>16</v>
      </c>
      <c r="M17" s="29">
        <v>16</v>
      </c>
      <c r="N17" s="30">
        <f t="shared" si="4"/>
        <v>30.76923076923077</v>
      </c>
      <c r="O17" s="29">
        <v>36</v>
      </c>
      <c r="P17" s="32">
        <f t="shared" si="5"/>
        <v>69.23076923076923</v>
      </c>
      <c r="Q17" s="31">
        <f>O17+M17</f>
        <v>52</v>
      </c>
    </row>
    <row r="18" spans="1:17" s="39" customFormat="1" ht="15" customHeight="1">
      <c r="A18" s="33"/>
      <c r="B18" s="34" t="s">
        <v>21</v>
      </c>
      <c r="C18" s="35">
        <f>SUM(C5:C17)</f>
        <v>1865</v>
      </c>
      <c r="D18" s="36">
        <f t="shared" si="0"/>
        <v>59.94856959177114</v>
      </c>
      <c r="E18" s="35">
        <f>SUM(E5:E17)</f>
        <v>1246</v>
      </c>
      <c r="F18" s="36">
        <f t="shared" si="1"/>
        <v>40.05143040822887</v>
      </c>
      <c r="G18" s="37">
        <f>E18+C18</f>
        <v>3111</v>
      </c>
      <c r="H18" s="35">
        <f>SUM(H5:H17)</f>
        <v>209</v>
      </c>
      <c r="I18" s="36">
        <f t="shared" si="2"/>
        <v>55.29100529100529</v>
      </c>
      <c r="J18" s="35">
        <f>SUM(J5:J17)</f>
        <v>169</v>
      </c>
      <c r="K18" s="36">
        <f t="shared" si="3"/>
        <v>44.70899470899471</v>
      </c>
      <c r="L18" s="37">
        <f>J18+H18</f>
        <v>378</v>
      </c>
      <c r="M18" s="35">
        <f>SUM(M5:M17)</f>
        <v>2074</v>
      </c>
      <c r="N18" s="36">
        <f t="shared" si="4"/>
        <v>59.44396675265119</v>
      </c>
      <c r="O18" s="35">
        <f>SUM(O5:O17)</f>
        <v>1415</v>
      </c>
      <c r="P18" s="38">
        <f t="shared" si="5"/>
        <v>40.55603324734881</v>
      </c>
      <c r="Q18" s="37">
        <f>O18+M18</f>
        <v>3489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14.12.2011&amp;RElmshorn</oddHeader>
    <oddFooter>&amp;R&amp;10Tabelle 51.2 mw</oddFooter>
  </headerFooter>
  <legacyDrawing r:id="rId2"/>
  <oleObjects>
    <oleObject progId="Word.Document.8" shapeId="502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923</v>
      </c>
      <c r="D5" s="24">
        <f aca="true" t="shared" si="0" ref="D5:D18">IF(C5+E5&lt;&gt;0,100*(C5/(C5+E5)),".")</f>
        <v>56.487148102815176</v>
      </c>
      <c r="E5" s="23">
        <v>711</v>
      </c>
      <c r="F5" s="24">
        <f aca="true" t="shared" si="1" ref="F5:F18">IF(E5+C5&lt;&gt;0,100*(E5/(E5+C5)),".")</f>
        <v>43.512851897184824</v>
      </c>
      <c r="G5" s="25">
        <f>E5+C5</f>
        <v>1634</v>
      </c>
      <c r="H5" s="23">
        <v>115</v>
      </c>
      <c r="I5" s="24">
        <f aca="true" t="shared" si="2" ref="I5:I18">IF(H5+J5&lt;&gt;0,100*(H5/(H5+J5)),".")</f>
        <v>54.761904761904766</v>
      </c>
      <c r="J5" s="23">
        <v>95</v>
      </c>
      <c r="K5" s="24">
        <f aca="true" t="shared" si="3" ref="K5:K18">IF(J5+H5&lt;&gt;0,100*(J5/(J5+H5)),".")</f>
        <v>45.23809523809524</v>
      </c>
      <c r="L5" s="25">
        <f>J5+H5</f>
        <v>210</v>
      </c>
      <c r="M5" s="23">
        <v>1038</v>
      </c>
      <c r="N5" s="24">
        <f aca="true" t="shared" si="4" ref="N5:N18">IF(M5+O5&lt;&gt;0,100*(M5/(M5+O5)),".")</f>
        <v>56.29067245119306</v>
      </c>
      <c r="O5" s="23">
        <v>806</v>
      </c>
      <c r="P5" s="26">
        <f aca="true" t="shared" si="5" ref="P5:P18">IF(O5+M5&lt;&gt;0,100*(O5/(O5+M5)),".")</f>
        <v>43.70932754880694</v>
      </c>
      <c r="Q5" s="25">
        <f>O5+M5</f>
        <v>1844</v>
      </c>
    </row>
    <row r="6" spans="1:17" ht="15" customHeight="1">
      <c r="A6" s="21"/>
      <c r="B6" s="22" t="s">
        <v>9</v>
      </c>
      <c r="C6" s="23">
        <v>774</v>
      </c>
      <c r="D6" s="24">
        <f t="shared" si="0"/>
        <v>74.06698564593302</v>
      </c>
      <c r="E6" s="23">
        <v>271</v>
      </c>
      <c r="F6" s="24">
        <f t="shared" si="1"/>
        <v>25.933014354066984</v>
      </c>
      <c r="G6" s="25">
        <f aca="true" t="shared" si="6" ref="G6:G16">E6+C6</f>
        <v>1045</v>
      </c>
      <c r="H6" s="23">
        <v>212</v>
      </c>
      <c r="I6" s="24">
        <f t="shared" si="2"/>
        <v>82.17054263565892</v>
      </c>
      <c r="J6" s="23">
        <v>46</v>
      </c>
      <c r="K6" s="24">
        <f t="shared" si="3"/>
        <v>17.829457364341085</v>
      </c>
      <c r="L6" s="25">
        <f aca="true" t="shared" si="7" ref="L6:L16">J6+H6</f>
        <v>258</v>
      </c>
      <c r="M6" s="23">
        <v>986</v>
      </c>
      <c r="N6" s="24">
        <f t="shared" si="4"/>
        <v>75.67152724481964</v>
      </c>
      <c r="O6" s="23">
        <v>317</v>
      </c>
      <c r="P6" s="26">
        <f t="shared" si="5"/>
        <v>24.328472755180353</v>
      </c>
      <c r="Q6" s="25">
        <f aca="true" t="shared" si="8" ref="Q6:Q16">O6+M6</f>
        <v>1303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42.68292682926829</v>
      </c>
      <c r="E7" s="23">
        <v>47</v>
      </c>
      <c r="F7" s="24">
        <f t="shared" si="1"/>
        <v>57.3170731707317</v>
      </c>
      <c r="G7" s="25">
        <f t="shared" si="6"/>
        <v>82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35</v>
      </c>
      <c r="N7" s="24">
        <f t="shared" si="4"/>
        <v>42.68292682926829</v>
      </c>
      <c r="O7" s="23">
        <v>47</v>
      </c>
      <c r="P7" s="26">
        <f t="shared" si="5"/>
        <v>57.3170731707317</v>
      </c>
      <c r="Q7" s="25">
        <f t="shared" si="8"/>
        <v>82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99</v>
      </c>
      <c r="D9" s="24">
        <f t="shared" si="0"/>
        <v>75</v>
      </c>
      <c r="E9" s="23">
        <v>33</v>
      </c>
      <c r="F9" s="24">
        <f t="shared" si="1"/>
        <v>25</v>
      </c>
      <c r="G9" s="25">
        <f t="shared" si="6"/>
        <v>132</v>
      </c>
      <c r="H9" s="23">
        <v>21</v>
      </c>
      <c r="I9" s="24">
        <f t="shared" si="2"/>
        <v>67.74193548387096</v>
      </c>
      <c r="J9" s="23">
        <v>10</v>
      </c>
      <c r="K9" s="24">
        <f t="shared" si="3"/>
        <v>32.25806451612903</v>
      </c>
      <c r="L9" s="25">
        <f t="shared" si="7"/>
        <v>31</v>
      </c>
      <c r="M9" s="23">
        <v>120</v>
      </c>
      <c r="N9" s="24">
        <f t="shared" si="4"/>
        <v>73.61963190184049</v>
      </c>
      <c r="O9" s="23">
        <v>43</v>
      </c>
      <c r="P9" s="26">
        <f t="shared" si="5"/>
        <v>26.380368098159508</v>
      </c>
      <c r="Q9" s="25">
        <f t="shared" si="8"/>
        <v>163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10.714285714285714</v>
      </c>
      <c r="E10" s="23">
        <v>25</v>
      </c>
      <c r="F10" s="24">
        <f t="shared" si="1"/>
        <v>89.28571428571429</v>
      </c>
      <c r="G10" s="25">
        <f t="shared" si="6"/>
        <v>28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3</v>
      </c>
      <c r="N10" s="24">
        <f t="shared" si="4"/>
        <v>10.714285714285714</v>
      </c>
      <c r="O10" s="23">
        <v>25</v>
      </c>
      <c r="P10" s="26">
        <f t="shared" si="5"/>
        <v>89.28571428571429</v>
      </c>
      <c r="Q10" s="25">
        <f t="shared" si="8"/>
        <v>28</v>
      </c>
    </row>
    <row r="11" spans="1:17" ht="15" customHeight="1">
      <c r="A11" s="21"/>
      <c r="B11" s="22" t="s">
        <v>14</v>
      </c>
      <c r="C11" s="23">
        <v>3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6"/>
        <v>3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3</v>
      </c>
      <c r="N11" s="24">
        <f t="shared" si="4"/>
        <v>100</v>
      </c>
      <c r="O11" s="23">
        <v>0</v>
      </c>
      <c r="P11" s="26">
        <f t="shared" si="5"/>
        <v>0</v>
      </c>
      <c r="Q11" s="25">
        <f t="shared" si="8"/>
        <v>3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5.555555555555555</v>
      </c>
      <c r="E12" s="23">
        <v>17</v>
      </c>
      <c r="F12" s="24">
        <f t="shared" si="1"/>
        <v>94.44444444444444</v>
      </c>
      <c r="G12" s="25">
        <f t="shared" si="6"/>
        <v>18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5.555555555555555</v>
      </c>
      <c r="O12" s="23">
        <v>17</v>
      </c>
      <c r="P12" s="26">
        <f t="shared" si="5"/>
        <v>94.44444444444444</v>
      </c>
      <c r="Q12" s="25">
        <f t="shared" si="8"/>
        <v>18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96</v>
      </c>
      <c r="F13" s="24">
        <f t="shared" si="1"/>
        <v>100</v>
      </c>
      <c r="G13" s="25">
        <f t="shared" si="6"/>
        <v>96</v>
      </c>
      <c r="H13" s="23">
        <v>0</v>
      </c>
      <c r="I13" s="24">
        <f t="shared" si="2"/>
        <v>0</v>
      </c>
      <c r="J13" s="23">
        <v>5</v>
      </c>
      <c r="K13" s="24">
        <f t="shared" si="3"/>
        <v>100</v>
      </c>
      <c r="L13" s="25">
        <f t="shared" si="7"/>
        <v>5</v>
      </c>
      <c r="M13" s="23">
        <v>0</v>
      </c>
      <c r="N13" s="24">
        <f t="shared" si="4"/>
        <v>0</v>
      </c>
      <c r="O13" s="23">
        <v>101</v>
      </c>
      <c r="P13" s="26">
        <f t="shared" si="5"/>
        <v>100</v>
      </c>
      <c r="Q13" s="25">
        <f t="shared" si="8"/>
        <v>101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9</v>
      </c>
      <c r="F14" s="24">
        <f t="shared" si="1"/>
        <v>100</v>
      </c>
      <c r="G14" s="25">
        <f t="shared" si="6"/>
        <v>9</v>
      </c>
      <c r="H14" s="23">
        <v>0</v>
      </c>
      <c r="I14" s="24">
        <f t="shared" si="2"/>
        <v>0</v>
      </c>
      <c r="J14" s="23">
        <v>2</v>
      </c>
      <c r="K14" s="24">
        <f t="shared" si="3"/>
        <v>100</v>
      </c>
      <c r="L14" s="25">
        <f t="shared" si="7"/>
        <v>2</v>
      </c>
      <c r="M14" s="23">
        <v>0</v>
      </c>
      <c r="N14" s="24">
        <f t="shared" si="4"/>
        <v>0</v>
      </c>
      <c r="O14" s="23">
        <v>11</v>
      </c>
      <c r="P14" s="26">
        <f t="shared" si="5"/>
        <v>100</v>
      </c>
      <c r="Q14" s="25">
        <f t="shared" si="8"/>
        <v>11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1.639344262295082</v>
      </c>
      <c r="E15" s="23">
        <v>60</v>
      </c>
      <c r="F15" s="24">
        <f t="shared" si="1"/>
        <v>98.36065573770492</v>
      </c>
      <c r="G15" s="25">
        <f t="shared" si="6"/>
        <v>61</v>
      </c>
      <c r="H15" s="23">
        <v>1</v>
      </c>
      <c r="I15" s="24">
        <f t="shared" si="2"/>
        <v>14.285714285714285</v>
      </c>
      <c r="J15" s="23">
        <v>6</v>
      </c>
      <c r="K15" s="24">
        <f t="shared" si="3"/>
        <v>85.71428571428571</v>
      </c>
      <c r="L15" s="25">
        <f t="shared" si="7"/>
        <v>7</v>
      </c>
      <c r="M15" s="23">
        <v>2</v>
      </c>
      <c r="N15" s="24">
        <f t="shared" si="4"/>
        <v>2.941176470588235</v>
      </c>
      <c r="O15" s="23">
        <v>66</v>
      </c>
      <c r="P15" s="26">
        <f t="shared" si="5"/>
        <v>97.05882352941177</v>
      </c>
      <c r="Q15" s="25">
        <f t="shared" si="8"/>
        <v>68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5.88235294117647</v>
      </c>
      <c r="E16" s="23">
        <v>32</v>
      </c>
      <c r="F16" s="24">
        <f t="shared" si="1"/>
        <v>94.11764705882352</v>
      </c>
      <c r="G16" s="25">
        <f t="shared" si="6"/>
        <v>34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2</v>
      </c>
      <c r="N16" s="24">
        <f t="shared" si="4"/>
        <v>5.88235294117647</v>
      </c>
      <c r="O16" s="23">
        <v>32</v>
      </c>
      <c r="P16" s="26">
        <f t="shared" si="5"/>
        <v>94.11764705882352</v>
      </c>
      <c r="Q16" s="25">
        <f t="shared" si="8"/>
        <v>34</v>
      </c>
    </row>
    <row r="17" spans="1:17" ht="15" customHeight="1">
      <c r="A17" s="27"/>
      <c r="B17" s="28" t="s">
        <v>20</v>
      </c>
      <c r="C17" s="29">
        <v>22</v>
      </c>
      <c r="D17" s="30">
        <f t="shared" si="0"/>
        <v>30.136986301369863</v>
      </c>
      <c r="E17" s="29">
        <v>51</v>
      </c>
      <c r="F17" s="30">
        <f t="shared" si="1"/>
        <v>69.86301369863014</v>
      </c>
      <c r="G17" s="31">
        <f>E17+C17</f>
        <v>73</v>
      </c>
      <c r="H17" s="29">
        <v>2</v>
      </c>
      <c r="I17" s="30">
        <f t="shared" si="2"/>
        <v>33.33333333333333</v>
      </c>
      <c r="J17" s="29">
        <v>4</v>
      </c>
      <c r="K17" s="30">
        <f t="shared" si="3"/>
        <v>66.66666666666666</v>
      </c>
      <c r="L17" s="31">
        <f>J17+H17</f>
        <v>6</v>
      </c>
      <c r="M17" s="29">
        <v>24</v>
      </c>
      <c r="N17" s="30">
        <f t="shared" si="4"/>
        <v>30.37974683544304</v>
      </c>
      <c r="O17" s="29">
        <v>55</v>
      </c>
      <c r="P17" s="32">
        <f t="shared" si="5"/>
        <v>69.62025316455697</v>
      </c>
      <c r="Q17" s="31">
        <f>O17+M17</f>
        <v>79</v>
      </c>
    </row>
    <row r="18" spans="1:17" s="39" customFormat="1" ht="15" customHeight="1">
      <c r="A18" s="33"/>
      <c r="B18" s="34" t="s">
        <v>21</v>
      </c>
      <c r="C18" s="35">
        <f>SUM(C5:C17)</f>
        <v>1863</v>
      </c>
      <c r="D18" s="36">
        <f t="shared" si="0"/>
        <v>57.94712286158631</v>
      </c>
      <c r="E18" s="35">
        <f>SUM(E5:E17)</f>
        <v>1352</v>
      </c>
      <c r="F18" s="36">
        <f t="shared" si="1"/>
        <v>42.052877138413685</v>
      </c>
      <c r="G18" s="37">
        <f>E18+C18</f>
        <v>3215</v>
      </c>
      <c r="H18" s="35">
        <f>SUM(H5:H17)</f>
        <v>351</v>
      </c>
      <c r="I18" s="36">
        <f t="shared" si="2"/>
        <v>67.63005780346822</v>
      </c>
      <c r="J18" s="35">
        <f>SUM(J5:J17)</f>
        <v>168</v>
      </c>
      <c r="K18" s="36">
        <f t="shared" si="3"/>
        <v>32.369942196531795</v>
      </c>
      <c r="L18" s="37">
        <f>J18+H18</f>
        <v>519</v>
      </c>
      <c r="M18" s="35">
        <f>SUM(M5:M17)</f>
        <v>2214</v>
      </c>
      <c r="N18" s="36">
        <f t="shared" si="4"/>
        <v>59.292983395822176</v>
      </c>
      <c r="O18" s="35">
        <f>SUM(O5:O17)</f>
        <v>1520</v>
      </c>
      <c r="P18" s="38">
        <f t="shared" si="5"/>
        <v>40.707016604177824</v>
      </c>
      <c r="Q18" s="37">
        <f>O18+M18</f>
        <v>3734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14.12.2011&amp;RFlensburg</oddHeader>
    <oddFooter>&amp;R&amp;10Tabelle 51.2 mw</oddFooter>
  </headerFooter>
  <legacyDrawing r:id="rId2"/>
  <oleObjects>
    <oleObject progId="Word.Document.8" shapeId="502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323</v>
      </c>
      <c r="D5" s="24">
        <f aca="true" t="shared" si="0" ref="D5:D18">IF(C5+E5&lt;&gt;0,100*(C5/(C5+E5)),".")</f>
        <v>55.78583765112263</v>
      </c>
      <c r="E5" s="23">
        <v>256</v>
      </c>
      <c r="F5" s="24">
        <f aca="true" t="shared" si="1" ref="F5:F18">IF(E5+C5&lt;&gt;0,100*(E5/(E5+C5)),".")</f>
        <v>44.21416234887737</v>
      </c>
      <c r="G5" s="25">
        <f>E5+C5</f>
        <v>579</v>
      </c>
      <c r="H5" s="23">
        <v>34</v>
      </c>
      <c r="I5" s="24">
        <f aca="true" t="shared" si="2" ref="I5:I18">IF(H5+J5&lt;&gt;0,100*(H5/(H5+J5)),".")</f>
        <v>53.125</v>
      </c>
      <c r="J5" s="23">
        <v>30</v>
      </c>
      <c r="K5" s="24">
        <f aca="true" t="shared" si="3" ref="K5:K18">IF(J5+H5&lt;&gt;0,100*(J5/(J5+H5)),".")</f>
        <v>46.875</v>
      </c>
      <c r="L5" s="25">
        <f>J5+H5</f>
        <v>64</v>
      </c>
      <c r="M5" s="23">
        <v>357</v>
      </c>
      <c r="N5" s="24">
        <f aca="true" t="shared" si="4" ref="N5:N18">IF(M5+O5&lt;&gt;0,100*(M5/(M5+O5)),".")</f>
        <v>55.52099533437014</v>
      </c>
      <c r="O5" s="23">
        <v>286</v>
      </c>
      <c r="P5" s="26">
        <f aca="true" t="shared" si="5" ref="P5:P18">IF(O5+M5&lt;&gt;0,100*(O5/(O5+M5)),".")</f>
        <v>44.47900466562986</v>
      </c>
      <c r="Q5" s="25">
        <f>O5+M5</f>
        <v>643</v>
      </c>
    </row>
    <row r="6" spans="1:17" ht="15" customHeight="1">
      <c r="A6" s="21"/>
      <c r="B6" s="22" t="s">
        <v>9</v>
      </c>
      <c r="C6" s="23">
        <v>313</v>
      </c>
      <c r="D6" s="24">
        <f t="shared" si="0"/>
        <v>73.30210772833723</v>
      </c>
      <c r="E6" s="23">
        <v>114</v>
      </c>
      <c r="F6" s="24">
        <f t="shared" si="1"/>
        <v>26.697892271662766</v>
      </c>
      <c r="G6" s="25">
        <f aca="true" t="shared" si="6" ref="G6:G16">E6+C6</f>
        <v>427</v>
      </c>
      <c r="H6" s="23">
        <v>71</v>
      </c>
      <c r="I6" s="24">
        <f t="shared" si="2"/>
        <v>80.68181818181817</v>
      </c>
      <c r="J6" s="23">
        <v>17</v>
      </c>
      <c r="K6" s="24">
        <f t="shared" si="3"/>
        <v>19.318181818181817</v>
      </c>
      <c r="L6" s="25">
        <f aca="true" t="shared" si="7" ref="L6:L16">J6+H6</f>
        <v>88</v>
      </c>
      <c r="M6" s="23">
        <v>384</v>
      </c>
      <c r="N6" s="24">
        <f t="shared" si="4"/>
        <v>74.5631067961165</v>
      </c>
      <c r="O6" s="23">
        <v>131</v>
      </c>
      <c r="P6" s="26">
        <f t="shared" si="5"/>
        <v>25.436893203883493</v>
      </c>
      <c r="Q6" s="25">
        <f aca="true" t="shared" si="8" ref="Q6:Q16">O6+M6</f>
        <v>515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41.17647058823529</v>
      </c>
      <c r="E7" s="23">
        <v>20</v>
      </c>
      <c r="F7" s="24">
        <f t="shared" si="1"/>
        <v>58.82352941176471</v>
      </c>
      <c r="G7" s="25">
        <f t="shared" si="6"/>
        <v>34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14</v>
      </c>
      <c r="N7" s="24">
        <f t="shared" si="4"/>
        <v>41.17647058823529</v>
      </c>
      <c r="O7" s="23">
        <v>20</v>
      </c>
      <c r="P7" s="26">
        <f t="shared" si="5"/>
        <v>58.82352941176471</v>
      </c>
      <c r="Q7" s="25">
        <f t="shared" si="8"/>
        <v>34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39</v>
      </c>
      <c r="D9" s="24">
        <f t="shared" si="0"/>
        <v>92.85714285714286</v>
      </c>
      <c r="E9" s="23">
        <v>3</v>
      </c>
      <c r="F9" s="24">
        <f t="shared" si="1"/>
        <v>7.142857142857142</v>
      </c>
      <c r="G9" s="25">
        <f t="shared" si="6"/>
        <v>42</v>
      </c>
      <c r="H9" s="23">
        <v>10</v>
      </c>
      <c r="I9" s="24">
        <f t="shared" si="2"/>
        <v>66.66666666666666</v>
      </c>
      <c r="J9" s="23">
        <v>5</v>
      </c>
      <c r="K9" s="24">
        <f t="shared" si="3"/>
        <v>33.33333333333333</v>
      </c>
      <c r="L9" s="25">
        <f t="shared" si="7"/>
        <v>15</v>
      </c>
      <c r="M9" s="23">
        <v>49</v>
      </c>
      <c r="N9" s="24">
        <f t="shared" si="4"/>
        <v>85.96491228070175</v>
      </c>
      <c r="O9" s="23">
        <v>8</v>
      </c>
      <c r="P9" s="26">
        <f t="shared" si="5"/>
        <v>14.035087719298245</v>
      </c>
      <c r="Q9" s="25">
        <f t="shared" si="8"/>
        <v>57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10</v>
      </c>
      <c r="E10" s="23">
        <v>9</v>
      </c>
      <c r="F10" s="24">
        <f t="shared" si="1"/>
        <v>90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10</v>
      </c>
      <c r="O10" s="23">
        <v>9</v>
      </c>
      <c r="P10" s="26">
        <f t="shared" si="5"/>
        <v>90</v>
      </c>
      <c r="Q10" s="25">
        <f t="shared" si="8"/>
        <v>10</v>
      </c>
    </row>
    <row r="11" spans="1:17" ht="15" customHeight="1">
      <c r="A11" s="21"/>
      <c r="B11" s="22" t="s">
        <v>14</v>
      </c>
      <c r="C11" s="23">
        <v>1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6"/>
        <v>1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1</v>
      </c>
      <c r="N11" s="24">
        <f t="shared" si="4"/>
        <v>100</v>
      </c>
      <c r="O11" s="23">
        <v>0</v>
      </c>
      <c r="P11" s="26">
        <f t="shared" si="5"/>
        <v>0</v>
      </c>
      <c r="Q11" s="25">
        <f t="shared" si="8"/>
        <v>1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6"/>
        <v>3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3</v>
      </c>
      <c r="P12" s="26">
        <f t="shared" si="5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31</v>
      </c>
      <c r="F13" s="24">
        <f t="shared" si="1"/>
        <v>100</v>
      </c>
      <c r="G13" s="25">
        <f t="shared" si="6"/>
        <v>31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31</v>
      </c>
      <c r="P13" s="26">
        <f t="shared" si="5"/>
        <v>100</v>
      </c>
      <c r="Q13" s="25">
        <f t="shared" si="8"/>
        <v>31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f>C14+H14</f>
        <v>0</v>
      </c>
      <c r="N14" s="24" t="str">
        <f t="shared" si="4"/>
        <v>.</v>
      </c>
      <c r="O14" s="23">
        <v>0</v>
      </c>
      <c r="P14" s="26" t="str">
        <f t="shared" si="5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13</v>
      </c>
      <c r="F15" s="24">
        <f t="shared" si="1"/>
        <v>100</v>
      </c>
      <c r="G15" s="25">
        <f t="shared" si="6"/>
        <v>13</v>
      </c>
      <c r="H15" s="23">
        <v>0</v>
      </c>
      <c r="I15" s="24">
        <f t="shared" si="2"/>
        <v>0</v>
      </c>
      <c r="J15" s="23">
        <v>2</v>
      </c>
      <c r="K15" s="24">
        <f t="shared" si="3"/>
        <v>100</v>
      </c>
      <c r="L15" s="25">
        <f t="shared" si="7"/>
        <v>2</v>
      </c>
      <c r="M15" s="23">
        <v>0</v>
      </c>
      <c r="N15" s="24">
        <f t="shared" si="4"/>
        <v>0</v>
      </c>
      <c r="O15" s="23">
        <v>15</v>
      </c>
      <c r="P15" s="26">
        <f t="shared" si="5"/>
        <v>100</v>
      </c>
      <c r="Q15" s="25">
        <f t="shared" si="8"/>
        <v>15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18</v>
      </c>
      <c r="F16" s="24">
        <f t="shared" si="1"/>
        <v>100</v>
      </c>
      <c r="G16" s="25">
        <f t="shared" si="6"/>
        <v>18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18</v>
      </c>
      <c r="P16" s="26">
        <f t="shared" si="5"/>
        <v>100</v>
      </c>
      <c r="Q16" s="25">
        <f t="shared" si="8"/>
        <v>18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20</v>
      </c>
      <c r="E17" s="29">
        <v>16</v>
      </c>
      <c r="F17" s="30">
        <f t="shared" si="1"/>
        <v>80</v>
      </c>
      <c r="G17" s="31">
        <f>E17+C17</f>
        <v>20</v>
      </c>
      <c r="H17" s="29">
        <v>0</v>
      </c>
      <c r="I17" s="30">
        <f t="shared" si="2"/>
        <v>0</v>
      </c>
      <c r="J17" s="29">
        <v>2</v>
      </c>
      <c r="K17" s="30">
        <f t="shared" si="3"/>
        <v>100</v>
      </c>
      <c r="L17" s="31">
        <f>J17+H17</f>
        <v>2</v>
      </c>
      <c r="M17" s="29">
        <v>4</v>
      </c>
      <c r="N17" s="30">
        <f t="shared" si="4"/>
        <v>18.181818181818183</v>
      </c>
      <c r="O17" s="29">
        <v>18</v>
      </c>
      <c r="P17" s="32">
        <f t="shared" si="5"/>
        <v>81.81818181818183</v>
      </c>
      <c r="Q17" s="31">
        <f>O17+M17</f>
        <v>22</v>
      </c>
    </row>
    <row r="18" spans="1:17" s="39" customFormat="1" ht="15" customHeight="1">
      <c r="A18" s="33"/>
      <c r="B18" s="34" t="s">
        <v>21</v>
      </c>
      <c r="C18" s="35">
        <f>SUM(C5:C17)</f>
        <v>695</v>
      </c>
      <c r="D18" s="36">
        <f t="shared" si="0"/>
        <v>58.99830220713073</v>
      </c>
      <c r="E18" s="35">
        <f>SUM(E5:E17)</f>
        <v>483</v>
      </c>
      <c r="F18" s="36">
        <f t="shared" si="1"/>
        <v>41.001697792869265</v>
      </c>
      <c r="G18" s="37">
        <f>E18+C18</f>
        <v>1178</v>
      </c>
      <c r="H18" s="35">
        <f>SUM(H5:H17)</f>
        <v>115</v>
      </c>
      <c r="I18" s="36">
        <f t="shared" si="2"/>
        <v>67.2514619883041</v>
      </c>
      <c r="J18" s="35">
        <f>SUM(J5:J17)</f>
        <v>56</v>
      </c>
      <c r="K18" s="36">
        <f t="shared" si="3"/>
        <v>32.748538011695906</v>
      </c>
      <c r="L18" s="37">
        <f>J18+H18</f>
        <v>171</v>
      </c>
      <c r="M18" s="35">
        <f>SUM(M5:M17)</f>
        <v>810</v>
      </c>
      <c r="N18" s="36">
        <f t="shared" si="4"/>
        <v>60.04447739065974</v>
      </c>
      <c r="O18" s="35">
        <f>SUM(O5:O17)</f>
        <v>539</v>
      </c>
      <c r="P18" s="38">
        <f t="shared" si="5"/>
        <v>39.95552260934025</v>
      </c>
      <c r="Q18" s="37">
        <f>O18+M18</f>
        <v>1349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14.12.2011&amp;RHeide</oddHeader>
    <oddFooter>&amp;R&amp;10Tabelle 51.2 mw</oddFooter>
  </headerFooter>
  <legacyDrawing r:id="rId2"/>
  <oleObjects>
    <oleObject progId="Word.Document.8" shapeId="5022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1091</v>
      </c>
      <c r="D5" s="24">
        <f aca="true" t="shared" si="0" ref="D5:D18">IF(C5+E5&lt;&gt;0,100*(C5/(C5+E5)),".")</f>
        <v>58.84573894282632</v>
      </c>
      <c r="E5" s="23">
        <v>763</v>
      </c>
      <c r="F5" s="24">
        <f aca="true" t="shared" si="1" ref="F5:F18">IF(E5+C5&lt;&gt;0,100*(E5/(E5+C5)),".")</f>
        <v>41.15426105717368</v>
      </c>
      <c r="G5" s="25">
        <f>E5+C5</f>
        <v>1854</v>
      </c>
      <c r="H5" s="23">
        <v>151</v>
      </c>
      <c r="I5" s="24">
        <f aca="true" t="shared" si="2" ref="I5:I18">IF(H5+J5&lt;&gt;0,100*(H5/(H5+J5)),".")</f>
        <v>61.63265306122449</v>
      </c>
      <c r="J5" s="23">
        <v>94</v>
      </c>
      <c r="K5" s="24">
        <f aca="true" t="shared" si="3" ref="K5:K18">IF(J5+H5&lt;&gt;0,100*(J5/(J5+H5)),".")</f>
        <v>38.36734693877551</v>
      </c>
      <c r="L5" s="25">
        <f>J5+H5</f>
        <v>245</v>
      </c>
      <c r="M5" s="23">
        <v>1242</v>
      </c>
      <c r="N5" s="24">
        <f aca="true" t="shared" si="4" ref="N5:N18">IF(M5+O5&lt;&gt;0,100*(M5/(M5+O5)),".")</f>
        <v>59.171033825631255</v>
      </c>
      <c r="O5" s="23">
        <v>857</v>
      </c>
      <c r="P5" s="26">
        <f aca="true" t="shared" si="5" ref="P5:P18">IF(O5+M5&lt;&gt;0,100*(O5/(O5+M5)),".")</f>
        <v>40.828966174368745</v>
      </c>
      <c r="Q5" s="25">
        <f>O5+M5</f>
        <v>2099</v>
      </c>
    </row>
    <row r="6" spans="1:17" ht="15" customHeight="1">
      <c r="A6" s="21"/>
      <c r="B6" s="22" t="s">
        <v>9</v>
      </c>
      <c r="C6" s="23">
        <v>556</v>
      </c>
      <c r="D6" s="24">
        <f t="shared" si="0"/>
        <v>67.97066014669927</v>
      </c>
      <c r="E6" s="23">
        <v>262</v>
      </c>
      <c r="F6" s="24">
        <f t="shared" si="1"/>
        <v>32.02933985330073</v>
      </c>
      <c r="G6" s="25">
        <f aca="true" t="shared" si="6" ref="G6:G16">E6+C6</f>
        <v>818</v>
      </c>
      <c r="H6" s="23">
        <v>169</v>
      </c>
      <c r="I6" s="24">
        <f t="shared" si="2"/>
        <v>76.47058823529412</v>
      </c>
      <c r="J6" s="23">
        <v>52</v>
      </c>
      <c r="K6" s="24">
        <f t="shared" si="3"/>
        <v>23.52941176470588</v>
      </c>
      <c r="L6" s="25">
        <f aca="true" t="shared" si="7" ref="L6:L16">J6+H6</f>
        <v>221</v>
      </c>
      <c r="M6" s="23">
        <v>725</v>
      </c>
      <c r="N6" s="24">
        <f t="shared" si="4"/>
        <v>69.7786333012512</v>
      </c>
      <c r="O6" s="23">
        <v>314</v>
      </c>
      <c r="P6" s="26">
        <f t="shared" si="5"/>
        <v>30.221366698748795</v>
      </c>
      <c r="Q6" s="25">
        <f aca="true" t="shared" si="8" ref="Q6:Q16">O6+M6</f>
        <v>1039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39.743589743589745</v>
      </c>
      <c r="E7" s="23">
        <v>47</v>
      </c>
      <c r="F7" s="24">
        <f t="shared" si="1"/>
        <v>60.256410256410255</v>
      </c>
      <c r="G7" s="25">
        <f t="shared" si="6"/>
        <v>78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31</v>
      </c>
      <c r="N7" s="24">
        <f t="shared" si="4"/>
        <v>39.743589743589745</v>
      </c>
      <c r="O7" s="23">
        <v>47</v>
      </c>
      <c r="P7" s="26">
        <f t="shared" si="5"/>
        <v>60.256410256410255</v>
      </c>
      <c r="Q7" s="25">
        <f t="shared" si="8"/>
        <v>78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59</v>
      </c>
      <c r="D9" s="24">
        <f t="shared" si="0"/>
        <v>75.64102564102564</v>
      </c>
      <c r="E9" s="23">
        <v>19</v>
      </c>
      <c r="F9" s="24">
        <f t="shared" si="1"/>
        <v>24.358974358974358</v>
      </c>
      <c r="G9" s="25">
        <f t="shared" si="6"/>
        <v>78</v>
      </c>
      <c r="H9" s="23">
        <v>25</v>
      </c>
      <c r="I9" s="24">
        <f t="shared" si="2"/>
        <v>71.42857142857143</v>
      </c>
      <c r="J9" s="23">
        <v>10</v>
      </c>
      <c r="K9" s="24">
        <f t="shared" si="3"/>
        <v>28.57142857142857</v>
      </c>
      <c r="L9" s="25">
        <f t="shared" si="7"/>
        <v>35</v>
      </c>
      <c r="M9" s="23">
        <v>84</v>
      </c>
      <c r="N9" s="24">
        <f t="shared" si="4"/>
        <v>74.33628318584071</v>
      </c>
      <c r="O9" s="23">
        <v>29</v>
      </c>
      <c r="P9" s="26">
        <f t="shared" si="5"/>
        <v>25.663716814159294</v>
      </c>
      <c r="Q9" s="25">
        <f t="shared" si="8"/>
        <v>113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19.35483870967742</v>
      </c>
      <c r="E10" s="23">
        <v>25</v>
      </c>
      <c r="F10" s="24">
        <f t="shared" si="1"/>
        <v>80.64516129032258</v>
      </c>
      <c r="G10" s="25">
        <f t="shared" si="6"/>
        <v>31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6</v>
      </c>
      <c r="N10" s="24">
        <f t="shared" si="4"/>
        <v>18.75</v>
      </c>
      <c r="O10" s="23">
        <v>26</v>
      </c>
      <c r="P10" s="26">
        <f t="shared" si="5"/>
        <v>81.25</v>
      </c>
      <c r="Q10" s="25">
        <f t="shared" si="8"/>
        <v>32</v>
      </c>
    </row>
    <row r="11" spans="1:17" ht="15" customHeight="1">
      <c r="A11" s="21"/>
      <c r="B11" s="22" t="s">
        <v>14</v>
      </c>
      <c r="C11" s="23">
        <v>5</v>
      </c>
      <c r="D11" s="24">
        <f t="shared" si="0"/>
        <v>83.33333333333334</v>
      </c>
      <c r="E11" s="23">
        <v>1</v>
      </c>
      <c r="F11" s="24">
        <f t="shared" si="1"/>
        <v>16.666666666666664</v>
      </c>
      <c r="G11" s="25">
        <f t="shared" si="6"/>
        <v>6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5</v>
      </c>
      <c r="N11" s="24">
        <f t="shared" si="4"/>
        <v>83.33333333333334</v>
      </c>
      <c r="O11" s="23">
        <v>1</v>
      </c>
      <c r="P11" s="26">
        <f t="shared" si="5"/>
        <v>16.666666666666664</v>
      </c>
      <c r="Q11" s="25">
        <f t="shared" si="8"/>
        <v>6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9</v>
      </c>
      <c r="F12" s="24">
        <f t="shared" si="1"/>
        <v>100</v>
      </c>
      <c r="G12" s="25">
        <f t="shared" si="6"/>
        <v>9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9</v>
      </c>
      <c r="P12" s="26">
        <f t="shared" si="5"/>
        <v>100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2.2058823529411766</v>
      </c>
      <c r="E13" s="23">
        <v>133</v>
      </c>
      <c r="F13" s="24">
        <f t="shared" si="1"/>
        <v>97.79411764705883</v>
      </c>
      <c r="G13" s="25">
        <f t="shared" si="6"/>
        <v>136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3</v>
      </c>
      <c r="N13" s="24">
        <f t="shared" si="4"/>
        <v>2.2058823529411766</v>
      </c>
      <c r="O13" s="23">
        <v>133</v>
      </c>
      <c r="P13" s="26">
        <f t="shared" si="5"/>
        <v>97.79411764705883</v>
      </c>
      <c r="Q13" s="25">
        <f t="shared" si="8"/>
        <v>136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6"/>
        <v>5</v>
      </c>
      <c r="H14" s="23">
        <v>1</v>
      </c>
      <c r="I14" s="24">
        <f t="shared" si="2"/>
        <v>25</v>
      </c>
      <c r="J14" s="23">
        <v>3</v>
      </c>
      <c r="K14" s="24">
        <f t="shared" si="3"/>
        <v>75</v>
      </c>
      <c r="L14" s="25">
        <f t="shared" si="7"/>
        <v>4</v>
      </c>
      <c r="M14" s="23">
        <v>1</v>
      </c>
      <c r="N14" s="24">
        <f t="shared" si="4"/>
        <v>11.11111111111111</v>
      </c>
      <c r="O14" s="23">
        <v>8</v>
      </c>
      <c r="P14" s="26">
        <f t="shared" si="5"/>
        <v>88.88888888888889</v>
      </c>
      <c r="Q14" s="25">
        <f t="shared" si="8"/>
        <v>9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85</v>
      </c>
      <c r="F15" s="24">
        <f t="shared" si="1"/>
        <v>100</v>
      </c>
      <c r="G15" s="25">
        <f t="shared" si="6"/>
        <v>85</v>
      </c>
      <c r="H15" s="23">
        <v>0</v>
      </c>
      <c r="I15" s="24">
        <f t="shared" si="2"/>
        <v>0</v>
      </c>
      <c r="J15" s="23">
        <v>12</v>
      </c>
      <c r="K15" s="24">
        <f t="shared" si="3"/>
        <v>100</v>
      </c>
      <c r="L15" s="25">
        <f t="shared" si="7"/>
        <v>12</v>
      </c>
      <c r="M15" s="23">
        <v>0</v>
      </c>
      <c r="N15" s="24">
        <f t="shared" si="4"/>
        <v>0</v>
      </c>
      <c r="O15" s="23">
        <v>97</v>
      </c>
      <c r="P15" s="26">
        <f t="shared" si="5"/>
        <v>100</v>
      </c>
      <c r="Q15" s="25">
        <f t="shared" si="8"/>
        <v>97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4.444444444444445</v>
      </c>
      <c r="E16" s="23">
        <v>43</v>
      </c>
      <c r="F16" s="24">
        <f t="shared" si="1"/>
        <v>95.55555555555556</v>
      </c>
      <c r="G16" s="25">
        <f t="shared" si="6"/>
        <v>45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2</v>
      </c>
      <c r="N16" s="24">
        <f t="shared" si="4"/>
        <v>4.444444444444445</v>
      </c>
      <c r="O16" s="23">
        <v>43</v>
      </c>
      <c r="P16" s="26">
        <f t="shared" si="5"/>
        <v>95.55555555555556</v>
      </c>
      <c r="Q16" s="25">
        <f t="shared" si="8"/>
        <v>45</v>
      </c>
    </row>
    <row r="17" spans="1:17" ht="15" customHeight="1">
      <c r="A17" s="27"/>
      <c r="B17" s="28" t="s">
        <v>20</v>
      </c>
      <c r="C17" s="29">
        <v>16</v>
      </c>
      <c r="D17" s="30">
        <f t="shared" si="0"/>
        <v>32.6530612244898</v>
      </c>
      <c r="E17" s="29">
        <v>33</v>
      </c>
      <c r="F17" s="30">
        <f t="shared" si="1"/>
        <v>67.3469387755102</v>
      </c>
      <c r="G17" s="31">
        <f>E17+C17</f>
        <v>49</v>
      </c>
      <c r="H17" s="29">
        <v>9</v>
      </c>
      <c r="I17" s="30">
        <f t="shared" si="2"/>
        <v>50</v>
      </c>
      <c r="J17" s="29">
        <v>9</v>
      </c>
      <c r="K17" s="30">
        <f t="shared" si="3"/>
        <v>50</v>
      </c>
      <c r="L17" s="31">
        <f>J17+H17</f>
        <v>18</v>
      </c>
      <c r="M17" s="29">
        <v>25</v>
      </c>
      <c r="N17" s="30">
        <f t="shared" si="4"/>
        <v>37.3134328358209</v>
      </c>
      <c r="O17" s="29">
        <v>42</v>
      </c>
      <c r="P17" s="32">
        <f t="shared" si="5"/>
        <v>62.68656716417911</v>
      </c>
      <c r="Q17" s="31">
        <f>O17+M17</f>
        <v>67</v>
      </c>
    </row>
    <row r="18" spans="1:17" s="39" customFormat="1" ht="15" customHeight="1">
      <c r="A18" s="33"/>
      <c r="B18" s="34" t="s">
        <v>21</v>
      </c>
      <c r="C18" s="35">
        <f>SUM(C5:C17)</f>
        <v>1769</v>
      </c>
      <c r="D18" s="36">
        <f t="shared" si="0"/>
        <v>55.385097056981834</v>
      </c>
      <c r="E18" s="35">
        <f>SUM(E5:E17)</f>
        <v>1425</v>
      </c>
      <c r="F18" s="36">
        <f t="shared" si="1"/>
        <v>44.61490294301816</v>
      </c>
      <c r="G18" s="37">
        <f>E18+C18</f>
        <v>3194</v>
      </c>
      <c r="H18" s="35">
        <f>SUM(H5:H17)</f>
        <v>355</v>
      </c>
      <c r="I18" s="36">
        <f t="shared" si="2"/>
        <v>66.23134328358209</v>
      </c>
      <c r="J18" s="35">
        <f>SUM(J5:J17)</f>
        <v>181</v>
      </c>
      <c r="K18" s="36">
        <f t="shared" si="3"/>
        <v>33.76865671641791</v>
      </c>
      <c r="L18" s="37">
        <f>J18+H18</f>
        <v>536</v>
      </c>
      <c r="M18" s="35">
        <f>SUM(M5:M17)</f>
        <v>2124</v>
      </c>
      <c r="N18" s="36">
        <f t="shared" si="4"/>
        <v>56.943699731903486</v>
      </c>
      <c r="O18" s="35">
        <f>SUM(O5:O17)</f>
        <v>1606</v>
      </c>
      <c r="P18" s="38">
        <f t="shared" si="5"/>
        <v>43.056300268096514</v>
      </c>
      <c r="Q18" s="37">
        <f>O18+M18</f>
        <v>3730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14.12.2011&amp;RKiel</oddHeader>
    <oddFooter>&amp;R&amp;10Tabelle 51.2 mw</oddFooter>
  </headerFooter>
  <legacyDrawing r:id="rId2"/>
  <oleObjects>
    <oleObject progId="Word.Document.8" shapeId="5022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997</v>
      </c>
      <c r="D5" s="24">
        <f aca="true" t="shared" si="0" ref="D5:D18">IF(C5+E5&lt;&gt;0,100*(C5/(C5+E5)),".")</f>
        <v>54.72008781558727</v>
      </c>
      <c r="E5" s="23">
        <v>825</v>
      </c>
      <c r="F5" s="24">
        <f aca="true" t="shared" si="1" ref="F5:F18">IF(E5+C5&lt;&gt;0,100*(E5/(E5+C5)),".")</f>
        <v>45.27991218441274</v>
      </c>
      <c r="G5" s="25">
        <f>E5+C5</f>
        <v>1822</v>
      </c>
      <c r="H5" s="23">
        <v>60</v>
      </c>
      <c r="I5" s="24">
        <f aca="true" t="shared" si="2" ref="I5:I18">IF(H5+J5&lt;&gt;0,100*(H5/(H5+J5)),".")</f>
        <v>48.78048780487805</v>
      </c>
      <c r="J5" s="23">
        <v>63</v>
      </c>
      <c r="K5" s="24">
        <f aca="true" t="shared" si="3" ref="K5:K18">IF(J5+H5&lt;&gt;0,100*(J5/(J5+H5)),".")</f>
        <v>51.21951219512195</v>
      </c>
      <c r="L5" s="25">
        <f>J5+H5</f>
        <v>123</v>
      </c>
      <c r="M5" s="23">
        <v>1057</v>
      </c>
      <c r="N5" s="24">
        <f aca="true" t="shared" si="4" ref="N5:N18">IF(M5+O5&lt;&gt;0,100*(M5/(M5+O5)),".")</f>
        <v>54.34447300771208</v>
      </c>
      <c r="O5" s="23">
        <v>888</v>
      </c>
      <c r="P5" s="26">
        <f aca="true" t="shared" si="5" ref="P5:P18">IF(O5+M5&lt;&gt;0,100*(O5/(O5+M5)),".")</f>
        <v>45.65552699228792</v>
      </c>
      <c r="Q5" s="25">
        <f>O5+M5</f>
        <v>1945</v>
      </c>
    </row>
    <row r="6" spans="1:17" ht="15" customHeight="1">
      <c r="A6" s="21"/>
      <c r="B6" s="22" t="s">
        <v>9</v>
      </c>
      <c r="C6" s="23">
        <v>597</v>
      </c>
      <c r="D6" s="24">
        <f t="shared" si="0"/>
        <v>71.07142857142857</v>
      </c>
      <c r="E6" s="23">
        <v>243</v>
      </c>
      <c r="F6" s="24">
        <f t="shared" si="1"/>
        <v>28.92857142857143</v>
      </c>
      <c r="G6" s="25">
        <f aca="true" t="shared" si="6" ref="G6:G16">E6+C6</f>
        <v>840</v>
      </c>
      <c r="H6" s="23">
        <v>185</v>
      </c>
      <c r="I6" s="24">
        <f t="shared" si="2"/>
        <v>76.13168724279835</v>
      </c>
      <c r="J6" s="23">
        <v>58</v>
      </c>
      <c r="K6" s="24">
        <f t="shared" si="3"/>
        <v>23.868312757201647</v>
      </c>
      <c r="L6" s="25">
        <f aca="true" t="shared" si="7" ref="L6:L16">J6+H6</f>
        <v>243</v>
      </c>
      <c r="M6" s="23">
        <v>782</v>
      </c>
      <c r="N6" s="24">
        <f t="shared" si="4"/>
        <v>72.20683287165282</v>
      </c>
      <c r="O6" s="23">
        <v>301</v>
      </c>
      <c r="P6" s="26">
        <f t="shared" si="5"/>
        <v>27.793167128347186</v>
      </c>
      <c r="Q6" s="25">
        <f aca="true" t="shared" si="8" ref="Q6:Q16">O6+M6</f>
        <v>1083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47.5609756097561</v>
      </c>
      <c r="E7" s="23">
        <v>43</v>
      </c>
      <c r="F7" s="24">
        <f t="shared" si="1"/>
        <v>52.4390243902439</v>
      </c>
      <c r="G7" s="25">
        <f t="shared" si="6"/>
        <v>82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39</v>
      </c>
      <c r="N7" s="24">
        <f t="shared" si="4"/>
        <v>47.5609756097561</v>
      </c>
      <c r="O7" s="23">
        <v>43</v>
      </c>
      <c r="P7" s="26">
        <f t="shared" si="5"/>
        <v>52.4390243902439</v>
      </c>
      <c r="Q7" s="25">
        <f t="shared" si="8"/>
        <v>82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66</v>
      </c>
      <c r="D9" s="24">
        <f t="shared" si="0"/>
        <v>81.48148148148148</v>
      </c>
      <c r="E9" s="23">
        <v>15</v>
      </c>
      <c r="F9" s="24">
        <f t="shared" si="1"/>
        <v>18.51851851851852</v>
      </c>
      <c r="G9" s="25">
        <f t="shared" si="6"/>
        <v>81</v>
      </c>
      <c r="H9" s="23">
        <v>9</v>
      </c>
      <c r="I9" s="24">
        <f t="shared" si="2"/>
        <v>56.25</v>
      </c>
      <c r="J9" s="23">
        <v>7</v>
      </c>
      <c r="K9" s="24">
        <f t="shared" si="3"/>
        <v>43.75</v>
      </c>
      <c r="L9" s="25">
        <f t="shared" si="7"/>
        <v>16</v>
      </c>
      <c r="M9" s="23">
        <v>75</v>
      </c>
      <c r="N9" s="24">
        <f t="shared" si="4"/>
        <v>77.31958762886599</v>
      </c>
      <c r="O9" s="23">
        <v>22</v>
      </c>
      <c r="P9" s="26">
        <f t="shared" si="5"/>
        <v>22.68041237113402</v>
      </c>
      <c r="Q9" s="25">
        <f t="shared" si="8"/>
        <v>97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6.666666666666667</v>
      </c>
      <c r="E10" s="23">
        <v>14</v>
      </c>
      <c r="F10" s="24">
        <f t="shared" si="1"/>
        <v>93.33333333333333</v>
      </c>
      <c r="G10" s="25">
        <f t="shared" si="6"/>
        <v>15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6.666666666666667</v>
      </c>
      <c r="O10" s="23">
        <v>14</v>
      </c>
      <c r="P10" s="26">
        <f t="shared" si="5"/>
        <v>93.33333333333333</v>
      </c>
      <c r="Q10" s="25">
        <f t="shared" si="8"/>
        <v>15</v>
      </c>
    </row>
    <row r="11" spans="1:17" ht="15" customHeight="1">
      <c r="A11" s="21"/>
      <c r="B11" s="22" t="s">
        <v>14</v>
      </c>
      <c r="C11" s="23">
        <v>1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6"/>
        <v>1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1</v>
      </c>
      <c r="N11" s="24">
        <f t="shared" si="4"/>
        <v>100</v>
      </c>
      <c r="O11" s="23">
        <v>0</v>
      </c>
      <c r="P11" s="26">
        <f t="shared" si="5"/>
        <v>0</v>
      </c>
      <c r="Q11" s="25">
        <f t="shared" si="8"/>
        <v>1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8.333333333333332</v>
      </c>
      <c r="E12" s="23">
        <v>11</v>
      </c>
      <c r="F12" s="24">
        <f t="shared" si="1"/>
        <v>91.66666666666666</v>
      </c>
      <c r="G12" s="25">
        <f t="shared" si="6"/>
        <v>12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8.333333333333332</v>
      </c>
      <c r="O12" s="23">
        <v>11</v>
      </c>
      <c r="P12" s="26">
        <f t="shared" si="5"/>
        <v>91.66666666666666</v>
      </c>
      <c r="Q12" s="25">
        <f t="shared" si="8"/>
        <v>12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1.9801980198019802</v>
      </c>
      <c r="E13" s="23">
        <v>99</v>
      </c>
      <c r="F13" s="24">
        <f t="shared" si="1"/>
        <v>98.01980198019803</v>
      </c>
      <c r="G13" s="25">
        <f t="shared" si="6"/>
        <v>101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2</v>
      </c>
      <c r="N13" s="24">
        <f t="shared" si="4"/>
        <v>1.9607843137254901</v>
      </c>
      <c r="O13" s="23">
        <v>100</v>
      </c>
      <c r="P13" s="26">
        <f t="shared" si="5"/>
        <v>98.0392156862745</v>
      </c>
      <c r="Q13" s="25">
        <f t="shared" si="8"/>
        <v>102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12</v>
      </c>
      <c r="F14" s="24">
        <f t="shared" si="1"/>
        <v>100</v>
      </c>
      <c r="G14" s="25">
        <f t="shared" si="6"/>
        <v>12</v>
      </c>
      <c r="H14" s="23">
        <v>0</v>
      </c>
      <c r="I14" s="24">
        <f t="shared" si="2"/>
        <v>0</v>
      </c>
      <c r="J14" s="23">
        <v>5</v>
      </c>
      <c r="K14" s="24">
        <f t="shared" si="3"/>
        <v>100</v>
      </c>
      <c r="L14" s="25">
        <f t="shared" si="7"/>
        <v>5</v>
      </c>
      <c r="M14" s="23">
        <v>0</v>
      </c>
      <c r="N14" s="24">
        <f t="shared" si="4"/>
        <v>0</v>
      </c>
      <c r="O14" s="23">
        <v>17</v>
      </c>
      <c r="P14" s="26">
        <f t="shared" si="5"/>
        <v>100</v>
      </c>
      <c r="Q14" s="25">
        <f t="shared" si="8"/>
        <v>17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72</v>
      </c>
      <c r="F15" s="24">
        <f t="shared" si="1"/>
        <v>100</v>
      </c>
      <c r="G15" s="25">
        <f t="shared" si="6"/>
        <v>72</v>
      </c>
      <c r="H15" s="23">
        <v>0</v>
      </c>
      <c r="I15" s="24">
        <f t="shared" si="2"/>
        <v>0</v>
      </c>
      <c r="J15" s="23">
        <v>7</v>
      </c>
      <c r="K15" s="24">
        <f t="shared" si="3"/>
        <v>100</v>
      </c>
      <c r="L15" s="25">
        <f t="shared" si="7"/>
        <v>7</v>
      </c>
      <c r="M15" s="23">
        <v>0</v>
      </c>
      <c r="N15" s="24">
        <f t="shared" si="4"/>
        <v>0</v>
      </c>
      <c r="O15" s="23">
        <v>79</v>
      </c>
      <c r="P15" s="26">
        <f t="shared" si="5"/>
        <v>100</v>
      </c>
      <c r="Q15" s="25">
        <f t="shared" si="8"/>
        <v>79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6.0606060606060606</v>
      </c>
      <c r="E16" s="23">
        <v>31</v>
      </c>
      <c r="F16" s="24">
        <f t="shared" si="1"/>
        <v>93.93939393939394</v>
      </c>
      <c r="G16" s="25">
        <f t="shared" si="6"/>
        <v>33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2</v>
      </c>
      <c r="N16" s="24">
        <f t="shared" si="4"/>
        <v>6.0606060606060606</v>
      </c>
      <c r="O16" s="23">
        <v>31</v>
      </c>
      <c r="P16" s="26">
        <f t="shared" si="5"/>
        <v>93.93939393939394</v>
      </c>
      <c r="Q16" s="25">
        <f t="shared" si="8"/>
        <v>33</v>
      </c>
    </row>
    <row r="17" spans="1:17" ht="15" customHeight="1">
      <c r="A17" s="27"/>
      <c r="B17" s="28" t="s">
        <v>20</v>
      </c>
      <c r="C17" s="29">
        <v>12</v>
      </c>
      <c r="D17" s="30">
        <f t="shared" si="0"/>
        <v>26.666666666666668</v>
      </c>
      <c r="E17" s="29">
        <v>33</v>
      </c>
      <c r="F17" s="30">
        <f t="shared" si="1"/>
        <v>73.33333333333333</v>
      </c>
      <c r="G17" s="31">
        <f>E17+C17</f>
        <v>45</v>
      </c>
      <c r="H17" s="29">
        <v>4</v>
      </c>
      <c r="I17" s="30">
        <f t="shared" si="2"/>
        <v>50</v>
      </c>
      <c r="J17" s="29">
        <v>4</v>
      </c>
      <c r="K17" s="30">
        <f t="shared" si="3"/>
        <v>50</v>
      </c>
      <c r="L17" s="31">
        <f>J17+H17</f>
        <v>8</v>
      </c>
      <c r="M17" s="29">
        <v>16</v>
      </c>
      <c r="N17" s="30">
        <f t="shared" si="4"/>
        <v>30.18867924528302</v>
      </c>
      <c r="O17" s="29">
        <v>37</v>
      </c>
      <c r="P17" s="32">
        <f t="shared" si="5"/>
        <v>69.81132075471697</v>
      </c>
      <c r="Q17" s="31">
        <f>O17+M17</f>
        <v>53</v>
      </c>
    </row>
    <row r="18" spans="1:17" s="39" customFormat="1" ht="15" customHeight="1">
      <c r="A18" s="33"/>
      <c r="B18" s="34" t="s">
        <v>21</v>
      </c>
      <c r="C18" s="35">
        <f>SUM(C5:C17)</f>
        <v>1718</v>
      </c>
      <c r="D18" s="36">
        <f t="shared" si="0"/>
        <v>55.13478818998716</v>
      </c>
      <c r="E18" s="35">
        <f>SUM(E5:E17)</f>
        <v>1398</v>
      </c>
      <c r="F18" s="36">
        <f t="shared" si="1"/>
        <v>44.86521181001284</v>
      </c>
      <c r="G18" s="37">
        <f>E18+C18</f>
        <v>3116</v>
      </c>
      <c r="H18" s="35">
        <f>SUM(H5:H17)</f>
        <v>258</v>
      </c>
      <c r="I18" s="36">
        <f t="shared" si="2"/>
        <v>64.01985111662532</v>
      </c>
      <c r="J18" s="35">
        <f>SUM(J5:J17)</f>
        <v>145</v>
      </c>
      <c r="K18" s="36">
        <f t="shared" si="3"/>
        <v>35.98014888337469</v>
      </c>
      <c r="L18" s="37">
        <f>J18+H18</f>
        <v>403</v>
      </c>
      <c r="M18" s="35">
        <f>SUM(M5:M17)</f>
        <v>1976</v>
      </c>
      <c r="N18" s="36">
        <f t="shared" si="4"/>
        <v>56.15231599886331</v>
      </c>
      <c r="O18" s="35">
        <f>SUM(O5:O17)</f>
        <v>1543</v>
      </c>
      <c r="P18" s="38">
        <f t="shared" si="5"/>
        <v>43.84768400113669</v>
      </c>
      <c r="Q18" s="37">
        <f>O18+M18</f>
        <v>3519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14.12.2011&amp;RLübeck</oddHeader>
    <oddFooter>&amp;R&amp;10Tabelle 51.2 mw</oddFooter>
  </headerFooter>
  <legacyDrawing r:id="rId2"/>
  <oleObjects>
    <oleObject progId="Word.Document.8" shapeId="502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926</v>
      </c>
      <c r="D5" s="24">
        <f aca="true" t="shared" si="0" ref="D5:D18">IF(C5+E5&lt;&gt;0,100*(C5/(C5+E5)),".")</f>
        <v>60.4044357469015</v>
      </c>
      <c r="E5" s="23">
        <v>607</v>
      </c>
      <c r="F5" s="24">
        <f aca="true" t="shared" si="1" ref="F5:F18">IF(E5+C5&lt;&gt;0,100*(E5/(E5+C5)),".")</f>
        <v>39.595564253098495</v>
      </c>
      <c r="G5" s="25">
        <f>E5+C5</f>
        <v>1533</v>
      </c>
      <c r="H5" s="23">
        <v>84</v>
      </c>
      <c r="I5" s="24">
        <f aca="true" t="shared" si="2" ref="I5:I18">IF(H5+J5&lt;&gt;0,100*(H5/(H5+J5)),".")</f>
        <v>54.19354838709678</v>
      </c>
      <c r="J5" s="23">
        <v>71</v>
      </c>
      <c r="K5" s="24">
        <f aca="true" t="shared" si="3" ref="K5:K18">IF(J5+H5&lt;&gt;0,100*(J5/(J5+H5)),".")</f>
        <v>45.806451612903224</v>
      </c>
      <c r="L5" s="25">
        <f>J5+H5</f>
        <v>155</v>
      </c>
      <c r="M5" s="23">
        <v>1010</v>
      </c>
      <c r="N5" s="24">
        <f aca="true" t="shared" si="4" ref="N5:N18">IF(M5+O5&lt;&gt;0,100*(M5/(M5+O5)),".")</f>
        <v>59.834123222748815</v>
      </c>
      <c r="O5" s="23">
        <v>678</v>
      </c>
      <c r="P5" s="26">
        <f aca="true" t="shared" si="5" ref="P5:P18">IF(O5+M5&lt;&gt;0,100*(O5/(O5+M5)),".")</f>
        <v>40.165876777251185</v>
      </c>
      <c r="Q5" s="25">
        <f>O5+M5</f>
        <v>1688</v>
      </c>
    </row>
    <row r="6" spans="1:17" ht="15" customHeight="1">
      <c r="A6" s="21"/>
      <c r="B6" s="22" t="s">
        <v>9</v>
      </c>
      <c r="C6" s="23">
        <v>690</v>
      </c>
      <c r="D6" s="24">
        <f t="shared" si="0"/>
        <v>76.58157602663707</v>
      </c>
      <c r="E6" s="23">
        <v>211</v>
      </c>
      <c r="F6" s="24">
        <f t="shared" si="1"/>
        <v>23.41842397336293</v>
      </c>
      <c r="G6" s="25">
        <f aca="true" t="shared" si="6" ref="G6:G16">E6+C6</f>
        <v>901</v>
      </c>
      <c r="H6" s="23">
        <v>153</v>
      </c>
      <c r="I6" s="24">
        <f t="shared" si="2"/>
        <v>81.38297872340425</v>
      </c>
      <c r="J6" s="23">
        <v>35</v>
      </c>
      <c r="K6" s="24">
        <f t="shared" si="3"/>
        <v>18.617021276595743</v>
      </c>
      <c r="L6" s="25">
        <f aca="true" t="shared" si="7" ref="L6:L16">J6+H6</f>
        <v>188</v>
      </c>
      <c r="M6" s="23">
        <v>843</v>
      </c>
      <c r="N6" s="24">
        <f t="shared" si="4"/>
        <v>77.41046831955923</v>
      </c>
      <c r="O6" s="23">
        <v>246</v>
      </c>
      <c r="P6" s="26">
        <f t="shared" si="5"/>
        <v>22.58953168044077</v>
      </c>
      <c r="Q6" s="25">
        <f aca="true" t="shared" si="8" ref="Q6:Q16">O6+M6</f>
        <v>1089</v>
      </c>
    </row>
    <row r="7" spans="1:17" ht="15" customHeight="1">
      <c r="A7" s="21"/>
      <c r="B7" s="22" t="s">
        <v>10</v>
      </c>
      <c r="C7" s="23">
        <v>30</v>
      </c>
      <c r="D7" s="24">
        <f t="shared" si="0"/>
        <v>41.66666666666667</v>
      </c>
      <c r="E7" s="23">
        <v>42</v>
      </c>
      <c r="F7" s="24">
        <f t="shared" si="1"/>
        <v>58.333333333333336</v>
      </c>
      <c r="G7" s="25">
        <f t="shared" si="6"/>
        <v>72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30</v>
      </c>
      <c r="N7" s="24">
        <f t="shared" si="4"/>
        <v>41.66666666666667</v>
      </c>
      <c r="O7" s="23">
        <v>42</v>
      </c>
      <c r="P7" s="26">
        <f t="shared" si="5"/>
        <v>58.333333333333336</v>
      </c>
      <c r="Q7" s="25">
        <f t="shared" si="8"/>
        <v>72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96</v>
      </c>
      <c r="D9" s="24">
        <f t="shared" si="0"/>
        <v>80</v>
      </c>
      <c r="E9" s="23">
        <v>24</v>
      </c>
      <c r="F9" s="24">
        <f t="shared" si="1"/>
        <v>20</v>
      </c>
      <c r="G9" s="25">
        <f t="shared" si="6"/>
        <v>120</v>
      </c>
      <c r="H9" s="23">
        <v>18</v>
      </c>
      <c r="I9" s="24">
        <f t="shared" si="2"/>
        <v>56.25</v>
      </c>
      <c r="J9" s="23">
        <v>14</v>
      </c>
      <c r="K9" s="24">
        <f t="shared" si="3"/>
        <v>43.75</v>
      </c>
      <c r="L9" s="25">
        <f t="shared" si="7"/>
        <v>32</v>
      </c>
      <c r="M9" s="23">
        <v>114</v>
      </c>
      <c r="N9" s="24">
        <f t="shared" si="4"/>
        <v>75</v>
      </c>
      <c r="O9" s="23">
        <v>38</v>
      </c>
      <c r="P9" s="26">
        <f t="shared" si="5"/>
        <v>25</v>
      </c>
      <c r="Q9" s="25">
        <f t="shared" si="8"/>
        <v>152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20</v>
      </c>
      <c r="E10" s="23">
        <v>16</v>
      </c>
      <c r="F10" s="24">
        <f t="shared" si="1"/>
        <v>80</v>
      </c>
      <c r="G10" s="25">
        <f t="shared" si="6"/>
        <v>20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4</v>
      </c>
      <c r="N10" s="24">
        <f t="shared" si="4"/>
        <v>18.181818181818183</v>
      </c>
      <c r="O10" s="23">
        <v>18</v>
      </c>
      <c r="P10" s="26">
        <f t="shared" si="5"/>
        <v>81.81818181818183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2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6"/>
        <v>2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2</v>
      </c>
      <c r="N11" s="24">
        <f t="shared" si="4"/>
        <v>100</v>
      </c>
      <c r="O11" s="23">
        <v>0</v>
      </c>
      <c r="P11" s="26">
        <f t="shared" si="5"/>
        <v>0</v>
      </c>
      <c r="Q11" s="25">
        <f t="shared" si="8"/>
        <v>2</v>
      </c>
    </row>
    <row r="12" spans="1:17" ht="15" customHeight="1">
      <c r="A12" s="21"/>
      <c r="B12" s="22" t="s">
        <v>15</v>
      </c>
      <c r="C12" s="23">
        <v>2</v>
      </c>
      <c r="D12" s="24">
        <f t="shared" si="0"/>
        <v>33.33333333333333</v>
      </c>
      <c r="E12" s="23">
        <v>4</v>
      </c>
      <c r="F12" s="24">
        <f t="shared" si="1"/>
        <v>66.66666666666666</v>
      </c>
      <c r="G12" s="25">
        <f t="shared" si="6"/>
        <v>6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2</v>
      </c>
      <c r="N12" s="24">
        <f t="shared" si="4"/>
        <v>33.33333333333333</v>
      </c>
      <c r="O12" s="23">
        <v>4</v>
      </c>
      <c r="P12" s="26">
        <f t="shared" si="5"/>
        <v>66.66666666666666</v>
      </c>
      <c r="Q12" s="25">
        <f t="shared" si="8"/>
        <v>6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66</v>
      </c>
      <c r="F13" s="24">
        <f t="shared" si="1"/>
        <v>100</v>
      </c>
      <c r="G13" s="25">
        <f t="shared" si="6"/>
        <v>66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0</v>
      </c>
      <c r="N13" s="24">
        <f t="shared" si="4"/>
        <v>0</v>
      </c>
      <c r="O13" s="23">
        <v>68</v>
      </c>
      <c r="P13" s="26">
        <f t="shared" si="5"/>
        <v>100</v>
      </c>
      <c r="Q13" s="25">
        <f t="shared" si="8"/>
        <v>68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20</v>
      </c>
      <c r="F14" s="24">
        <f t="shared" si="1"/>
        <v>100</v>
      </c>
      <c r="G14" s="25">
        <f t="shared" si="6"/>
        <v>20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0</v>
      </c>
      <c r="N14" s="24">
        <f t="shared" si="4"/>
        <v>0</v>
      </c>
      <c r="O14" s="23">
        <v>21</v>
      </c>
      <c r="P14" s="26">
        <f t="shared" si="5"/>
        <v>100</v>
      </c>
      <c r="Q14" s="25">
        <f t="shared" si="8"/>
        <v>21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1.2658227848101267</v>
      </c>
      <c r="E15" s="23">
        <v>78</v>
      </c>
      <c r="F15" s="24">
        <f t="shared" si="1"/>
        <v>98.73417721518987</v>
      </c>
      <c r="G15" s="25">
        <f t="shared" si="6"/>
        <v>79</v>
      </c>
      <c r="H15" s="23">
        <v>0</v>
      </c>
      <c r="I15" s="24">
        <f t="shared" si="2"/>
        <v>0</v>
      </c>
      <c r="J15" s="23">
        <v>5</v>
      </c>
      <c r="K15" s="24">
        <f t="shared" si="3"/>
        <v>100</v>
      </c>
      <c r="L15" s="25">
        <f t="shared" si="7"/>
        <v>5</v>
      </c>
      <c r="M15" s="23">
        <v>1</v>
      </c>
      <c r="N15" s="24">
        <f t="shared" si="4"/>
        <v>1.1904761904761905</v>
      </c>
      <c r="O15" s="23">
        <v>83</v>
      </c>
      <c r="P15" s="26">
        <f t="shared" si="5"/>
        <v>98.80952380952381</v>
      </c>
      <c r="Q15" s="25">
        <f t="shared" si="8"/>
        <v>84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9.375</v>
      </c>
      <c r="E16" s="23">
        <v>29</v>
      </c>
      <c r="F16" s="24">
        <f t="shared" si="1"/>
        <v>90.625</v>
      </c>
      <c r="G16" s="25">
        <f t="shared" si="6"/>
        <v>32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9.375</v>
      </c>
      <c r="O16" s="23">
        <v>29</v>
      </c>
      <c r="P16" s="26">
        <f t="shared" si="5"/>
        <v>90.625</v>
      </c>
      <c r="Q16" s="25">
        <f t="shared" si="8"/>
        <v>32</v>
      </c>
    </row>
    <row r="17" spans="1:17" ht="15" customHeight="1">
      <c r="A17" s="27"/>
      <c r="B17" s="28" t="s">
        <v>20</v>
      </c>
      <c r="C17" s="29">
        <v>13</v>
      </c>
      <c r="D17" s="30">
        <f t="shared" si="0"/>
        <v>31.70731707317073</v>
      </c>
      <c r="E17" s="29">
        <v>28</v>
      </c>
      <c r="F17" s="30">
        <f t="shared" si="1"/>
        <v>68.29268292682927</v>
      </c>
      <c r="G17" s="31">
        <f>E17+C17</f>
        <v>41</v>
      </c>
      <c r="H17" s="29">
        <v>4</v>
      </c>
      <c r="I17" s="30">
        <f t="shared" si="2"/>
        <v>30.76923076923077</v>
      </c>
      <c r="J17" s="29">
        <v>9</v>
      </c>
      <c r="K17" s="30">
        <f t="shared" si="3"/>
        <v>69.23076923076923</v>
      </c>
      <c r="L17" s="31">
        <f>J17+H17</f>
        <v>13</v>
      </c>
      <c r="M17" s="29">
        <v>17</v>
      </c>
      <c r="N17" s="30">
        <f t="shared" si="4"/>
        <v>31.48148148148148</v>
      </c>
      <c r="O17" s="29">
        <v>37</v>
      </c>
      <c r="P17" s="32">
        <f t="shared" si="5"/>
        <v>68.51851851851852</v>
      </c>
      <c r="Q17" s="31">
        <f>O17+M17</f>
        <v>54</v>
      </c>
    </row>
    <row r="18" spans="1:17" s="39" customFormat="1" ht="15" customHeight="1">
      <c r="A18" s="33"/>
      <c r="B18" s="34" t="s">
        <v>21</v>
      </c>
      <c r="C18" s="35">
        <f>SUM(C5:C17)</f>
        <v>1767</v>
      </c>
      <c r="D18" s="36">
        <f t="shared" si="0"/>
        <v>61.09958506224067</v>
      </c>
      <c r="E18" s="35">
        <f>SUM(E5:E17)</f>
        <v>1125</v>
      </c>
      <c r="F18" s="36">
        <f t="shared" si="1"/>
        <v>38.90041493775934</v>
      </c>
      <c r="G18" s="37">
        <f>E18+C18</f>
        <v>2892</v>
      </c>
      <c r="H18" s="35">
        <f>SUM(H5:H17)</f>
        <v>259</v>
      </c>
      <c r="I18" s="36">
        <f t="shared" si="2"/>
        <v>65.07537688442211</v>
      </c>
      <c r="J18" s="35">
        <f>SUM(J5:J17)</f>
        <v>139</v>
      </c>
      <c r="K18" s="36">
        <f t="shared" si="3"/>
        <v>34.92462311557789</v>
      </c>
      <c r="L18" s="37">
        <f>J18+H18</f>
        <v>398</v>
      </c>
      <c r="M18" s="35">
        <f>SUM(M5:M17)</f>
        <v>2026</v>
      </c>
      <c r="N18" s="36">
        <f t="shared" si="4"/>
        <v>61.580547112462</v>
      </c>
      <c r="O18" s="35">
        <f>SUM(O5:O17)</f>
        <v>1264</v>
      </c>
      <c r="P18" s="38">
        <f t="shared" si="5"/>
        <v>38.41945288753799</v>
      </c>
      <c r="Q18" s="37">
        <f>O18+M18</f>
        <v>3290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14.12.2011&amp;RNeumünster</oddHeader>
    <oddFooter>&amp;R&amp;10Tabelle 51.2 mw</oddFooter>
  </headerFooter>
  <legacyDrawing r:id="rId2"/>
  <oleObjects>
    <oleObject progId="Word.Document.8" shapeId="502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2012-01-05T12:53:21Z</dcterms:created>
  <dcterms:modified xsi:type="dcterms:W3CDTF">2012-01-05T12:53:32Z</dcterms:modified>
  <cp:category/>
  <cp:version/>
  <cp:contentType/>
  <cp:contentStatus/>
</cp:coreProperties>
</file>