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<sst xmlns="http://schemas.openxmlformats.org/spreadsheetml/2006/main" count="166" uniqueCount="25">
  <si>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</si>
  <si>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</si>
  <si>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</si>
  <si>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</si>
  <si>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</si>
  <si>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</si>
  <si>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</si>
  <si>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</si>
  <si>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</si>
  <si>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</si>
  <si>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</si>
  <si>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</si>
  <si>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</si>
  <si>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</si>
  <si>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</si>
  <si>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</si>
  <si>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</si>
  <si>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</si>
  <si>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Brandenburg</t>
  </si>
  <si>
    <t>Neu abgeschlossene Ausbildungsverträge nach Zuständigkeitsbereichen von  1995 bis 2011 nach Arbeitsagenturbezirken in Brandenburg</t>
  </si>
  <si>
    <t>Cottbus</t>
  </si>
  <si>
    <t>Eberswalde</t>
  </si>
  <si>
    <t>Frankfurt-Oder</t>
  </si>
  <si>
    <t>Neuruppin</t>
  </si>
  <si>
    <t>Potsdam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</si>
</sst>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PageLayoutView="0" workbookViewId="0" topLeftCell="A31">
      <selection activeCell="B60" sqref="B6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9193</v>
      </c>
      <c r="D5" s="17">
        <v>10194</v>
      </c>
      <c r="E5" s="17">
        <v>9195</v>
      </c>
      <c r="F5" s="17">
        <v>11347</v>
      </c>
      <c r="G5" s="17">
        <v>11699</v>
      </c>
      <c r="H5" s="17">
        <v>11245</v>
      </c>
      <c r="I5" s="17">
        <v>10965</v>
      </c>
      <c r="J5" s="17">
        <v>11139</v>
      </c>
      <c r="K5" s="17">
        <v>11103</v>
      </c>
      <c r="L5" s="17">
        <v>10827</v>
      </c>
      <c r="M5" s="17">
        <v>10260</v>
      </c>
      <c r="N5" s="17">
        <v>12111</v>
      </c>
      <c r="O5" s="17">
        <v>11328</v>
      </c>
      <c r="P5" s="17">
        <v>11177</v>
      </c>
      <c r="Q5" s="17">
        <v>9374</v>
      </c>
      <c r="R5" s="17">
        <v>8547</v>
      </c>
      <c r="S5" s="17">
        <v>7737</v>
      </c>
      <c r="T5" s="17">
        <f>IF(AND(S5&lt;&gt;".",R5&lt;&gt;"."),S5-R5,".")</f>
        <v>-810</v>
      </c>
      <c r="U5" s="18">
        <f>IF(AND(R5&lt;&gt;0,R5&lt;&gt;".",S5&lt;&gt;"."),T5*100/R5,".")</f>
        <v>-9.477009477009476</v>
      </c>
    </row>
    <row r="6" spans="1:21" ht="13.5" customHeight="1">
      <c r="A6" s="9"/>
      <c r="B6" s="16" t="s">
        <v>5</v>
      </c>
      <c r="C6" s="17">
        <v>8687</v>
      </c>
      <c r="D6" s="17">
        <v>8971</v>
      </c>
      <c r="E6" s="17">
        <v>7966</v>
      </c>
      <c r="F6" s="17">
        <v>7469</v>
      </c>
      <c r="G6" s="17">
        <v>7152</v>
      </c>
      <c r="H6" s="17">
        <v>6216</v>
      </c>
      <c r="I6" s="17">
        <v>5410</v>
      </c>
      <c r="J6" s="17">
        <v>5076</v>
      </c>
      <c r="K6" s="17">
        <v>4876</v>
      </c>
      <c r="L6" s="17">
        <v>4655</v>
      </c>
      <c r="M6" s="17">
        <v>3820</v>
      </c>
      <c r="N6" s="17">
        <v>4925</v>
      </c>
      <c r="O6" s="17">
        <v>4833</v>
      </c>
      <c r="P6" s="17">
        <v>4225</v>
      </c>
      <c r="Q6" s="17">
        <v>3636</v>
      </c>
      <c r="R6" s="17">
        <v>3169</v>
      </c>
      <c r="S6" s="17">
        <v>2782</v>
      </c>
      <c r="T6" s="17">
        <f aca="true" t="shared" si="0" ref="T6:T12">IF(AND(S6&lt;&gt;".",R6&lt;&gt;"."),S6-R6,".")</f>
        <v>-387</v>
      </c>
      <c r="U6" s="18">
        <f aca="true" t="shared" si="1" ref="U6:U12">IF(AND(R6&lt;&gt;0,R6&lt;&gt;".",S6&lt;&gt;"."),T6*100/R6,".")</f>
        <v>-12.212054275796781</v>
      </c>
    </row>
    <row r="7" spans="1:21" ht="13.5" customHeight="1">
      <c r="A7" s="9"/>
      <c r="B7" s="16" t="s">
        <v>6</v>
      </c>
      <c r="C7" s="17">
        <v>469</v>
      </c>
      <c r="D7" s="17">
        <v>509</v>
      </c>
      <c r="E7" s="17">
        <v>522</v>
      </c>
      <c r="F7" s="17">
        <v>592</v>
      </c>
      <c r="G7" s="17">
        <v>584</v>
      </c>
      <c r="H7" s="17">
        <v>521</v>
      </c>
      <c r="I7" s="17">
        <v>522</v>
      </c>
      <c r="J7" s="17">
        <v>503</v>
      </c>
      <c r="K7" s="17">
        <v>474</v>
      </c>
      <c r="L7" s="17">
        <v>505</v>
      </c>
      <c r="M7" s="17">
        <v>509</v>
      </c>
      <c r="N7" s="17">
        <v>492</v>
      </c>
      <c r="O7" s="17">
        <v>462</v>
      </c>
      <c r="P7" s="17">
        <v>466</v>
      </c>
      <c r="Q7" s="17">
        <v>474</v>
      </c>
      <c r="R7" s="17">
        <v>499</v>
      </c>
      <c r="S7" s="17">
        <v>386</v>
      </c>
      <c r="T7" s="17">
        <f t="shared" si="0"/>
        <v>-113</v>
      </c>
      <c r="U7" s="18">
        <f t="shared" si="1"/>
        <v>-22.645290581162325</v>
      </c>
    </row>
    <row r="8" spans="1:21" ht="13.5" customHeight="1">
      <c r="A8" s="9"/>
      <c r="B8" s="16" t="s">
        <v>7</v>
      </c>
      <c r="C8" s="17">
        <v>681</v>
      </c>
      <c r="D8" s="17">
        <v>758</v>
      </c>
      <c r="E8" s="17">
        <v>836</v>
      </c>
      <c r="F8" s="17">
        <v>779</v>
      </c>
      <c r="G8" s="17">
        <v>842</v>
      </c>
      <c r="H8" s="17">
        <v>812</v>
      </c>
      <c r="I8" s="17">
        <v>794</v>
      </c>
      <c r="J8" s="17">
        <v>809</v>
      </c>
      <c r="K8" s="17">
        <v>973</v>
      </c>
      <c r="L8" s="17">
        <v>893</v>
      </c>
      <c r="M8" s="17">
        <v>954</v>
      </c>
      <c r="N8" s="17">
        <v>984</v>
      </c>
      <c r="O8" s="17">
        <v>890</v>
      </c>
      <c r="P8" s="17">
        <v>901</v>
      </c>
      <c r="Q8" s="17">
        <v>716</v>
      </c>
      <c r="R8" s="17">
        <v>614</v>
      </c>
      <c r="S8" s="17">
        <v>527</v>
      </c>
      <c r="T8" s="17">
        <f t="shared" si="0"/>
        <v>-87</v>
      </c>
      <c r="U8" s="18">
        <f t="shared" si="1"/>
        <v>-14.169381107491857</v>
      </c>
    </row>
    <row r="9" spans="1:21" ht="13.5" customHeight="1">
      <c r="A9" s="9"/>
      <c r="B9" s="16" t="s">
        <v>8</v>
      </c>
      <c r="C9" s="17">
        <v>1000</v>
      </c>
      <c r="D9" s="17">
        <v>983</v>
      </c>
      <c r="E9" s="17">
        <v>973</v>
      </c>
      <c r="F9" s="17">
        <v>970</v>
      </c>
      <c r="G9" s="17">
        <v>906</v>
      </c>
      <c r="H9" s="17">
        <v>927</v>
      </c>
      <c r="I9" s="17">
        <v>917</v>
      </c>
      <c r="J9" s="17">
        <v>873</v>
      </c>
      <c r="K9" s="17">
        <v>838</v>
      </c>
      <c r="L9" s="17">
        <v>818</v>
      </c>
      <c r="M9" s="17">
        <v>668</v>
      </c>
      <c r="N9" s="17">
        <v>843</v>
      </c>
      <c r="O9" s="17">
        <v>771</v>
      </c>
      <c r="P9" s="17">
        <v>733</v>
      </c>
      <c r="Q9" s="17">
        <v>706</v>
      </c>
      <c r="R9" s="17">
        <v>667</v>
      </c>
      <c r="S9" s="17">
        <v>566</v>
      </c>
      <c r="T9" s="17">
        <f t="shared" si="0"/>
        <v>-101</v>
      </c>
      <c r="U9" s="18">
        <f t="shared" si="1"/>
        <v>-15.142428785607196</v>
      </c>
    </row>
    <row r="10" spans="1:21" ht="13.5" customHeight="1">
      <c r="A10" s="9"/>
      <c r="B10" s="16" t="s">
        <v>9</v>
      </c>
      <c r="C10" s="17">
        <v>193</v>
      </c>
      <c r="D10" s="17">
        <v>191</v>
      </c>
      <c r="E10" s="17">
        <v>136</v>
      </c>
      <c r="F10" s="17">
        <v>243</v>
      </c>
      <c r="G10" s="17">
        <v>185</v>
      </c>
      <c r="H10" s="17">
        <v>176</v>
      </c>
      <c r="I10" s="17">
        <v>218</v>
      </c>
      <c r="J10" s="17">
        <v>176</v>
      </c>
      <c r="K10" s="17">
        <v>228</v>
      </c>
      <c r="L10" s="17">
        <v>221</v>
      </c>
      <c r="M10" s="17">
        <v>204</v>
      </c>
      <c r="N10" s="17">
        <v>218</v>
      </c>
      <c r="O10" s="17">
        <v>205</v>
      </c>
      <c r="P10" s="17">
        <v>218</v>
      </c>
      <c r="Q10" s="17">
        <v>159</v>
      </c>
      <c r="R10" s="17">
        <v>126</v>
      </c>
      <c r="S10" s="17">
        <v>123</v>
      </c>
      <c r="T10" s="17">
        <f t="shared" si="0"/>
        <v>-3</v>
      </c>
      <c r="U10" s="18">
        <f t="shared" si="1"/>
        <v>-2.380952380952381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20223</v>
      </c>
      <c r="D12" s="21">
        <f t="shared" si="2"/>
        <v>21606</v>
      </c>
      <c r="E12" s="21">
        <f t="shared" si="2"/>
        <v>19628</v>
      </c>
      <c r="F12" s="21">
        <f t="shared" si="2"/>
        <v>21400</v>
      </c>
      <c r="G12" s="21">
        <f t="shared" si="2"/>
        <v>21368</v>
      </c>
      <c r="H12" s="21">
        <f t="shared" si="2"/>
        <v>19897</v>
      </c>
      <c r="I12" s="21">
        <f t="shared" si="2"/>
        <v>18826</v>
      </c>
      <c r="J12" s="21">
        <f>SUM(J5:J11)</f>
        <v>18576</v>
      </c>
      <c r="K12" s="21">
        <f>SUM(K5:K11)</f>
        <v>18492</v>
      </c>
      <c r="L12" s="21">
        <f>SUM(L5:L11)</f>
        <v>17919</v>
      </c>
      <c r="M12" s="21">
        <f>SUM(M5:M11)</f>
        <v>16415</v>
      </c>
      <c r="N12" s="21">
        <f t="shared" si="2"/>
        <v>19573</v>
      </c>
      <c r="O12" s="21">
        <f>SUM(O5:O11)</f>
        <v>18489</v>
      </c>
      <c r="P12" s="21">
        <f>SUM(P5:P11)</f>
        <v>17720</v>
      </c>
      <c r="Q12" s="21">
        <f>SUM(Q5:Q11)</f>
        <v>15065</v>
      </c>
      <c r="R12" s="21">
        <f>SUM(R5:R11)</f>
        <v>13622</v>
      </c>
      <c r="S12" s="21">
        <f>SUM(S5:S11)</f>
        <v>12121</v>
      </c>
      <c r="T12" s="21">
        <f t="shared" si="0"/>
        <v>-1501</v>
      </c>
      <c r="U12" s="22">
        <f t="shared" si="1"/>
        <v>-11.018939950080751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2684</v>
      </c>
      <c r="D15" s="17">
        <v>3406</v>
      </c>
      <c r="E15" s="17">
        <v>2812</v>
      </c>
      <c r="F15" s="17">
        <v>3509</v>
      </c>
      <c r="G15" s="17">
        <v>3351</v>
      </c>
      <c r="H15" s="17">
        <v>2993</v>
      </c>
      <c r="I15" s="17">
        <v>2749</v>
      </c>
      <c r="J15" s="17">
        <v>2998</v>
      </c>
      <c r="K15" s="17">
        <v>2873</v>
      </c>
      <c r="L15" s="17">
        <v>2716</v>
      </c>
      <c r="M15" s="17">
        <v>2559</v>
      </c>
      <c r="N15" s="17">
        <v>2964</v>
      </c>
      <c r="O15" s="17">
        <v>2686</v>
      </c>
      <c r="P15" s="17">
        <v>2508</v>
      </c>
      <c r="Q15" s="17">
        <v>2227</v>
      </c>
      <c r="R15" s="17">
        <v>1941</v>
      </c>
      <c r="S15" s="17">
        <v>1732</v>
      </c>
      <c r="T15" s="17">
        <f>IF(AND(S15&lt;&gt;".",R15&lt;&gt;"."),S15-R15,".")</f>
        <v>-209</v>
      </c>
      <c r="U15" s="18">
        <f>IF(AND(R15&lt;&gt;0,R15&lt;&gt;".",S15&lt;&gt;"."),T15*100/R15,".")</f>
        <v>-10.767645543534261</v>
      </c>
    </row>
    <row r="16" spans="1:21" ht="13.5" customHeight="1">
      <c r="A16" s="9"/>
      <c r="B16" s="16" t="s">
        <v>5</v>
      </c>
      <c r="C16" s="17">
        <v>2182</v>
      </c>
      <c r="D16" s="17">
        <v>1997</v>
      </c>
      <c r="E16" s="17">
        <v>2007</v>
      </c>
      <c r="F16" s="17">
        <v>1599</v>
      </c>
      <c r="G16" s="17">
        <v>1567</v>
      </c>
      <c r="H16" s="17">
        <v>1354</v>
      </c>
      <c r="I16" s="17">
        <v>1136</v>
      </c>
      <c r="J16" s="17">
        <v>1007</v>
      </c>
      <c r="K16" s="17">
        <v>1055</v>
      </c>
      <c r="L16" s="17">
        <v>1117</v>
      </c>
      <c r="M16" s="17">
        <v>746</v>
      </c>
      <c r="N16" s="17">
        <v>1028</v>
      </c>
      <c r="O16" s="17">
        <v>942</v>
      </c>
      <c r="P16" s="17">
        <v>903</v>
      </c>
      <c r="Q16" s="17">
        <v>692</v>
      </c>
      <c r="R16" s="17">
        <v>614</v>
      </c>
      <c r="S16" s="17">
        <v>548</v>
      </c>
      <c r="T16" s="17">
        <f aca="true" t="shared" si="3" ref="T16:T22">IF(AND(S16&lt;&gt;".",R16&lt;&gt;"."),S16-R16,".")</f>
        <v>-66</v>
      </c>
      <c r="U16" s="18">
        <f aca="true" t="shared" si="4" ref="U16:U22">IF(AND(R16&lt;&gt;0,R16&lt;&gt;".",S16&lt;&gt;"."),T16*100/R16,".")</f>
        <v>-10.749185667752442</v>
      </c>
    </row>
    <row r="17" spans="1:21" ht="13.5" customHeight="1">
      <c r="A17" s="9"/>
      <c r="B17" s="16" t="s">
        <v>6</v>
      </c>
      <c r="C17" s="17">
        <v>123</v>
      </c>
      <c r="D17" s="17">
        <v>123</v>
      </c>
      <c r="E17" s="17">
        <v>125</v>
      </c>
      <c r="F17" s="17">
        <v>136</v>
      </c>
      <c r="G17" s="17">
        <v>140</v>
      </c>
      <c r="H17" s="17">
        <v>129</v>
      </c>
      <c r="I17" s="17">
        <v>123</v>
      </c>
      <c r="J17" s="17">
        <v>135</v>
      </c>
      <c r="K17" s="17">
        <v>119</v>
      </c>
      <c r="L17" s="17">
        <v>126</v>
      </c>
      <c r="M17" s="17">
        <v>124</v>
      </c>
      <c r="N17" s="17">
        <v>123</v>
      </c>
      <c r="O17" s="17">
        <v>115</v>
      </c>
      <c r="P17" s="17">
        <v>101</v>
      </c>
      <c r="Q17" s="17">
        <v>112</v>
      </c>
      <c r="R17" s="17">
        <v>105</v>
      </c>
      <c r="S17" s="17">
        <v>79</v>
      </c>
      <c r="T17" s="17">
        <f t="shared" si="3"/>
        <v>-26</v>
      </c>
      <c r="U17" s="18">
        <f t="shared" si="4"/>
        <v>-24.761904761904763</v>
      </c>
    </row>
    <row r="18" spans="1:21" ht="13.5" customHeight="1">
      <c r="A18" s="9"/>
      <c r="B18" s="16" t="s">
        <v>7</v>
      </c>
      <c r="C18" s="17">
        <v>134</v>
      </c>
      <c r="D18" s="17">
        <v>137</v>
      </c>
      <c r="E18" s="17">
        <v>192</v>
      </c>
      <c r="F18" s="17">
        <v>137</v>
      </c>
      <c r="G18" s="17">
        <v>171</v>
      </c>
      <c r="H18" s="17">
        <v>173</v>
      </c>
      <c r="I18" s="17">
        <v>163</v>
      </c>
      <c r="J18" s="17">
        <v>166</v>
      </c>
      <c r="K18" s="17">
        <v>187</v>
      </c>
      <c r="L18" s="17">
        <v>217</v>
      </c>
      <c r="M18" s="17">
        <v>201</v>
      </c>
      <c r="N18" s="17">
        <v>187</v>
      </c>
      <c r="O18" s="17">
        <v>203</v>
      </c>
      <c r="P18" s="17">
        <v>164</v>
      </c>
      <c r="Q18" s="17">
        <v>163</v>
      </c>
      <c r="R18" s="17">
        <v>122</v>
      </c>
      <c r="S18" s="17">
        <v>96</v>
      </c>
      <c r="T18" s="17">
        <f t="shared" si="3"/>
        <v>-26</v>
      </c>
      <c r="U18" s="18">
        <f t="shared" si="4"/>
        <v>-21.311475409836067</v>
      </c>
    </row>
    <row r="19" spans="1:21" ht="13.5" customHeight="1">
      <c r="A19" s="9"/>
      <c r="B19" s="16" t="s">
        <v>8</v>
      </c>
      <c r="C19" s="17">
        <v>246</v>
      </c>
      <c r="D19" s="17">
        <v>229</v>
      </c>
      <c r="E19" s="17">
        <v>230</v>
      </c>
      <c r="F19" s="17">
        <v>240</v>
      </c>
      <c r="G19" s="17">
        <v>202</v>
      </c>
      <c r="H19" s="17">
        <v>210</v>
      </c>
      <c r="I19" s="17">
        <v>212</v>
      </c>
      <c r="J19" s="17">
        <v>190</v>
      </c>
      <c r="K19" s="17">
        <v>182</v>
      </c>
      <c r="L19" s="17">
        <v>157</v>
      </c>
      <c r="M19" s="17">
        <v>113</v>
      </c>
      <c r="N19" s="17">
        <v>165</v>
      </c>
      <c r="O19" s="17">
        <v>145</v>
      </c>
      <c r="P19" s="17">
        <v>146</v>
      </c>
      <c r="Q19" s="17">
        <v>123</v>
      </c>
      <c r="R19" s="17">
        <v>132</v>
      </c>
      <c r="S19" s="17">
        <v>105</v>
      </c>
      <c r="T19" s="17">
        <f t="shared" si="3"/>
        <v>-27</v>
      </c>
      <c r="U19" s="18">
        <f t="shared" si="4"/>
        <v>-20.454545454545453</v>
      </c>
    </row>
    <row r="20" spans="1:21" ht="13.5" customHeight="1">
      <c r="A20" s="9"/>
      <c r="B20" s="16" t="s">
        <v>9</v>
      </c>
      <c r="C20" s="17">
        <v>26</v>
      </c>
      <c r="D20" s="17">
        <v>32</v>
      </c>
      <c r="E20" s="17">
        <v>25</v>
      </c>
      <c r="F20" s="17">
        <v>28</v>
      </c>
      <c r="G20" s="17">
        <v>34</v>
      </c>
      <c r="H20" s="17">
        <v>25</v>
      </c>
      <c r="I20" s="17">
        <v>40</v>
      </c>
      <c r="J20" s="17">
        <v>33</v>
      </c>
      <c r="K20" s="17">
        <v>34</v>
      </c>
      <c r="L20" s="17">
        <v>32</v>
      </c>
      <c r="M20" s="17">
        <v>26</v>
      </c>
      <c r="N20" s="17">
        <v>28</v>
      </c>
      <c r="O20" s="17">
        <v>33</v>
      </c>
      <c r="P20" s="17">
        <v>32</v>
      </c>
      <c r="Q20" s="17">
        <v>24</v>
      </c>
      <c r="R20" s="17">
        <v>8</v>
      </c>
      <c r="S20" s="17">
        <v>22</v>
      </c>
      <c r="T20" s="17">
        <f t="shared" si="3"/>
        <v>14</v>
      </c>
      <c r="U20" s="18">
        <f t="shared" si="4"/>
        <v>175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5395</v>
      </c>
      <c r="D22" s="21">
        <f t="shared" si="5"/>
        <v>5924</v>
      </c>
      <c r="E22" s="21">
        <f t="shared" si="5"/>
        <v>5391</v>
      </c>
      <c r="F22" s="21">
        <f t="shared" si="5"/>
        <v>5649</v>
      </c>
      <c r="G22" s="21">
        <f t="shared" si="5"/>
        <v>5465</v>
      </c>
      <c r="H22" s="21">
        <f t="shared" si="5"/>
        <v>4884</v>
      </c>
      <c r="I22" s="21">
        <f t="shared" si="5"/>
        <v>4423</v>
      </c>
      <c r="J22" s="21">
        <f>SUM(J15:J21)</f>
        <v>4529</v>
      </c>
      <c r="K22" s="21">
        <f>SUM(K15:K21)</f>
        <v>4450</v>
      </c>
      <c r="L22" s="21">
        <f>SUM(L15:L21)</f>
        <v>4365</v>
      </c>
      <c r="M22" s="21">
        <f>SUM(M15:M21)</f>
        <v>3769</v>
      </c>
      <c r="N22" s="21">
        <f>SUM(N15:N21)</f>
        <v>4495</v>
      </c>
      <c r="O22" s="21">
        <f>SUM(O15:O21)</f>
        <v>4124</v>
      </c>
      <c r="P22" s="21">
        <f>SUM(P15:P21)</f>
        <v>3854</v>
      </c>
      <c r="Q22" s="21">
        <f>SUM(Q15:Q21)</f>
        <v>3341</v>
      </c>
      <c r="R22" s="21">
        <f>SUM(R15:R21)</f>
        <v>2922</v>
      </c>
      <c r="S22" s="21">
        <f>SUM(S15:S21)</f>
        <v>2582</v>
      </c>
      <c r="T22" s="21">
        <f t="shared" si="3"/>
        <v>-340</v>
      </c>
      <c r="U22" s="22">
        <f t="shared" si="4"/>
        <v>-11.63586584531143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886</v>
      </c>
      <c r="D25" s="17">
        <v>1100</v>
      </c>
      <c r="E25" s="17">
        <v>837</v>
      </c>
      <c r="F25" s="17">
        <v>1031</v>
      </c>
      <c r="G25" s="17">
        <v>1137</v>
      </c>
      <c r="H25" s="17">
        <v>1111</v>
      </c>
      <c r="I25" s="17">
        <v>1121</v>
      </c>
      <c r="J25" s="17">
        <v>1020</v>
      </c>
      <c r="K25" s="17">
        <v>1158</v>
      </c>
      <c r="L25" s="17">
        <v>1272</v>
      </c>
      <c r="M25" s="17">
        <v>1342</v>
      </c>
      <c r="N25" s="17">
        <v>1275</v>
      </c>
      <c r="O25" s="17">
        <v>1203</v>
      </c>
      <c r="P25" s="17">
        <v>1445</v>
      </c>
      <c r="Q25" s="17">
        <v>1042</v>
      </c>
      <c r="R25" s="17">
        <v>1018</v>
      </c>
      <c r="S25" s="17">
        <v>745</v>
      </c>
      <c r="T25" s="17">
        <f>IF(AND(S25&lt;&gt;".",R25&lt;&gt;"."),S25-R25,".")</f>
        <v>-273</v>
      </c>
      <c r="U25" s="18">
        <f>IF(AND(R25&lt;&gt;0,R25&lt;&gt;".",S25&lt;&gt;"."),T25*100/R25,".")</f>
        <v>-26.81728880157171</v>
      </c>
    </row>
    <row r="26" spans="1:21" ht="13.5" customHeight="1">
      <c r="A26" s="9"/>
      <c r="B26" s="16" t="s">
        <v>5</v>
      </c>
      <c r="C26" s="17">
        <v>1088</v>
      </c>
      <c r="D26" s="17">
        <v>1240</v>
      </c>
      <c r="E26" s="17">
        <v>1062</v>
      </c>
      <c r="F26" s="17">
        <v>999</v>
      </c>
      <c r="G26" s="17">
        <v>839</v>
      </c>
      <c r="H26" s="17">
        <v>769</v>
      </c>
      <c r="I26" s="17">
        <v>700</v>
      </c>
      <c r="J26" s="17">
        <v>603</v>
      </c>
      <c r="K26" s="17">
        <v>561</v>
      </c>
      <c r="L26" s="17">
        <v>501</v>
      </c>
      <c r="M26" s="17">
        <v>413</v>
      </c>
      <c r="N26" s="17">
        <v>568</v>
      </c>
      <c r="O26" s="17">
        <v>570</v>
      </c>
      <c r="P26" s="17">
        <v>552</v>
      </c>
      <c r="Q26" s="17">
        <v>471</v>
      </c>
      <c r="R26" s="17">
        <v>433</v>
      </c>
      <c r="S26" s="17">
        <v>334</v>
      </c>
      <c r="T26" s="17">
        <f aca="true" t="shared" si="6" ref="T26:T32">IF(AND(S26&lt;&gt;".",R26&lt;&gt;"."),S26-R26,".")</f>
        <v>-99</v>
      </c>
      <c r="U26" s="18">
        <f aca="true" t="shared" si="7" ref="U26:U32">IF(AND(R26&lt;&gt;0,R26&lt;&gt;".",S26&lt;&gt;"."),T26*100/R26,".")</f>
        <v>-22.863741339491916</v>
      </c>
    </row>
    <row r="27" spans="1:21" ht="13.5" customHeight="1">
      <c r="A27" s="9"/>
      <c r="B27" s="16" t="s">
        <v>6</v>
      </c>
      <c r="C27" s="17">
        <v>47</v>
      </c>
      <c r="D27" s="17">
        <v>47</v>
      </c>
      <c r="E27" s="17">
        <v>53</v>
      </c>
      <c r="F27" s="17">
        <v>69</v>
      </c>
      <c r="G27" s="17">
        <v>63</v>
      </c>
      <c r="H27" s="17">
        <v>59</v>
      </c>
      <c r="I27" s="17">
        <v>73</v>
      </c>
      <c r="J27" s="17">
        <v>72</v>
      </c>
      <c r="K27" s="17">
        <v>67</v>
      </c>
      <c r="L27" s="17">
        <v>69</v>
      </c>
      <c r="M27" s="17">
        <v>58</v>
      </c>
      <c r="N27" s="17">
        <v>56</v>
      </c>
      <c r="O27" s="17">
        <v>64</v>
      </c>
      <c r="P27" s="17">
        <v>62</v>
      </c>
      <c r="Q27" s="17">
        <v>62</v>
      </c>
      <c r="R27" s="17">
        <v>52</v>
      </c>
      <c r="S27" s="17">
        <v>54</v>
      </c>
      <c r="T27" s="17">
        <f t="shared" si="6"/>
        <v>2</v>
      </c>
      <c r="U27" s="18">
        <f t="shared" si="7"/>
        <v>3.8461538461538463</v>
      </c>
    </row>
    <row r="28" spans="1:21" ht="13.5" customHeight="1">
      <c r="A28" s="9"/>
      <c r="B28" s="16" t="s">
        <v>7</v>
      </c>
      <c r="C28" s="17">
        <v>104</v>
      </c>
      <c r="D28" s="17">
        <v>122</v>
      </c>
      <c r="E28" s="17">
        <v>129</v>
      </c>
      <c r="F28" s="17">
        <v>114</v>
      </c>
      <c r="G28" s="17">
        <v>144</v>
      </c>
      <c r="H28" s="17">
        <v>113</v>
      </c>
      <c r="I28" s="17">
        <v>113</v>
      </c>
      <c r="J28" s="17">
        <v>115</v>
      </c>
      <c r="K28" s="17">
        <v>133</v>
      </c>
      <c r="L28" s="17">
        <v>119</v>
      </c>
      <c r="M28" s="17">
        <v>131</v>
      </c>
      <c r="N28" s="17">
        <v>145</v>
      </c>
      <c r="O28" s="17">
        <v>160</v>
      </c>
      <c r="P28" s="17">
        <v>119</v>
      </c>
      <c r="Q28" s="17">
        <v>102</v>
      </c>
      <c r="R28" s="17">
        <v>82</v>
      </c>
      <c r="S28" s="17">
        <v>71</v>
      </c>
      <c r="T28" s="17">
        <f t="shared" si="6"/>
        <v>-11</v>
      </c>
      <c r="U28" s="18">
        <f t="shared" si="7"/>
        <v>-13.414634146341463</v>
      </c>
    </row>
    <row r="29" spans="1:21" ht="13.5" customHeight="1">
      <c r="A29" s="9"/>
      <c r="B29" s="16" t="s">
        <v>8</v>
      </c>
      <c r="C29" s="17">
        <v>127</v>
      </c>
      <c r="D29" s="17">
        <v>108</v>
      </c>
      <c r="E29" s="17">
        <v>135</v>
      </c>
      <c r="F29" s="17">
        <v>111</v>
      </c>
      <c r="G29" s="17">
        <v>115</v>
      </c>
      <c r="H29" s="17">
        <v>106</v>
      </c>
      <c r="I29" s="17">
        <v>87</v>
      </c>
      <c r="J29" s="17">
        <v>88</v>
      </c>
      <c r="K29" s="17">
        <v>94</v>
      </c>
      <c r="L29" s="17">
        <v>81</v>
      </c>
      <c r="M29" s="17">
        <v>55</v>
      </c>
      <c r="N29" s="17">
        <v>94</v>
      </c>
      <c r="O29" s="17">
        <v>74</v>
      </c>
      <c r="P29" s="17">
        <v>65</v>
      </c>
      <c r="Q29" s="17">
        <v>80</v>
      </c>
      <c r="R29" s="17">
        <v>80</v>
      </c>
      <c r="S29" s="17">
        <v>75</v>
      </c>
      <c r="T29" s="17">
        <f t="shared" si="6"/>
        <v>-5</v>
      </c>
      <c r="U29" s="18">
        <f t="shared" si="7"/>
        <v>-6.25</v>
      </c>
    </row>
    <row r="30" spans="1:21" ht="13.5" customHeight="1">
      <c r="A30" s="9"/>
      <c r="B30" s="16" t="s">
        <v>9</v>
      </c>
      <c r="C30" s="17">
        <v>64</v>
      </c>
      <c r="D30" s="17">
        <v>48</v>
      </c>
      <c r="E30" s="17">
        <v>31</v>
      </c>
      <c r="F30" s="17">
        <v>77</v>
      </c>
      <c r="G30" s="17">
        <v>59</v>
      </c>
      <c r="H30" s="17">
        <v>62</v>
      </c>
      <c r="I30" s="17">
        <v>61</v>
      </c>
      <c r="J30" s="17">
        <v>56</v>
      </c>
      <c r="K30" s="17">
        <v>75</v>
      </c>
      <c r="L30" s="17">
        <v>59</v>
      </c>
      <c r="M30" s="17">
        <v>67</v>
      </c>
      <c r="N30" s="17">
        <v>51</v>
      </c>
      <c r="O30" s="17">
        <v>31</v>
      </c>
      <c r="P30" s="17">
        <v>29</v>
      </c>
      <c r="Q30" s="17">
        <v>21</v>
      </c>
      <c r="R30" s="17">
        <v>26</v>
      </c>
      <c r="S30" s="17">
        <v>23</v>
      </c>
      <c r="T30" s="17">
        <f t="shared" si="6"/>
        <v>-3</v>
      </c>
      <c r="U30" s="18">
        <f t="shared" si="7"/>
        <v>-11.538461538461538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2316</v>
      </c>
      <c r="D32" s="21">
        <f t="shared" si="8"/>
        <v>2665</v>
      </c>
      <c r="E32" s="21">
        <f t="shared" si="8"/>
        <v>2247</v>
      </c>
      <c r="F32" s="21">
        <f t="shared" si="8"/>
        <v>2401</v>
      </c>
      <c r="G32" s="21">
        <f t="shared" si="8"/>
        <v>2357</v>
      </c>
      <c r="H32" s="21">
        <f t="shared" si="8"/>
        <v>2220</v>
      </c>
      <c r="I32" s="21">
        <f t="shared" si="8"/>
        <v>2155</v>
      </c>
      <c r="J32" s="21">
        <f>SUM(J25:J31)</f>
        <v>1954</v>
      </c>
      <c r="K32" s="21">
        <f>SUM(K25:K31)</f>
        <v>2088</v>
      </c>
      <c r="L32" s="21">
        <f>SUM(L25:L31)</f>
        <v>2101</v>
      </c>
      <c r="M32" s="21">
        <f>SUM(M25:M31)</f>
        <v>2066</v>
      </c>
      <c r="N32" s="21">
        <f>SUM(N25:N31)</f>
        <v>2189</v>
      </c>
      <c r="O32" s="21">
        <f>SUM(O25:O31)</f>
        <v>2102</v>
      </c>
      <c r="P32" s="21">
        <f>SUM(P25:P31)</f>
        <v>2272</v>
      </c>
      <c r="Q32" s="21">
        <f>SUM(Q25:Q31)</f>
        <v>1778</v>
      </c>
      <c r="R32" s="21">
        <f>SUM(R25:R31)</f>
        <v>1691</v>
      </c>
      <c r="S32" s="21">
        <f>SUM(S25:S31)</f>
        <v>1302</v>
      </c>
      <c r="T32" s="21">
        <f t="shared" si="6"/>
        <v>-389</v>
      </c>
      <c r="U32" s="22">
        <f t="shared" si="7"/>
        <v>-23.00413956238912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1581</v>
      </c>
      <c r="D35" s="17">
        <v>1914</v>
      </c>
      <c r="E35" s="17">
        <v>1640</v>
      </c>
      <c r="F35" s="17">
        <v>2042</v>
      </c>
      <c r="G35" s="17">
        <v>2142</v>
      </c>
      <c r="H35" s="17">
        <v>2106</v>
      </c>
      <c r="I35" s="17">
        <v>2045</v>
      </c>
      <c r="J35" s="17">
        <v>2090</v>
      </c>
      <c r="K35" s="17">
        <v>2014</v>
      </c>
      <c r="L35" s="17">
        <v>2002</v>
      </c>
      <c r="M35" s="17">
        <v>1346</v>
      </c>
      <c r="N35" s="17">
        <v>2160</v>
      </c>
      <c r="O35" s="17">
        <v>1695</v>
      </c>
      <c r="P35" s="17">
        <v>1714</v>
      </c>
      <c r="Q35" s="17">
        <v>1489</v>
      </c>
      <c r="R35" s="17">
        <v>1376</v>
      </c>
      <c r="S35" s="17">
        <v>1255</v>
      </c>
      <c r="T35" s="17">
        <f>IF(AND(S35&lt;&gt;".",R35&lt;&gt;"."),S35-R35,".")</f>
        <v>-121</v>
      </c>
      <c r="U35" s="18">
        <f>IF(AND(R35&lt;&gt;0,R35&lt;&gt;".",S35&lt;&gt;"."),T35*100/R35,".")</f>
        <v>-8.793604651162791</v>
      </c>
    </row>
    <row r="36" spans="1:21" ht="13.5" customHeight="1">
      <c r="A36" s="9"/>
      <c r="B36" s="16" t="s">
        <v>5</v>
      </c>
      <c r="C36" s="17">
        <v>1491</v>
      </c>
      <c r="D36" s="17">
        <v>1852</v>
      </c>
      <c r="E36" s="17">
        <v>1483</v>
      </c>
      <c r="F36" s="17">
        <v>1567</v>
      </c>
      <c r="G36" s="17">
        <v>1324</v>
      </c>
      <c r="H36" s="17">
        <v>1162</v>
      </c>
      <c r="I36" s="17">
        <v>1030</v>
      </c>
      <c r="J36" s="17">
        <v>969</v>
      </c>
      <c r="K36" s="17">
        <v>1015</v>
      </c>
      <c r="L36" s="17">
        <v>936</v>
      </c>
      <c r="M36" s="17">
        <v>652</v>
      </c>
      <c r="N36" s="17">
        <v>941</v>
      </c>
      <c r="O36" s="17">
        <v>901</v>
      </c>
      <c r="P36" s="17">
        <v>746</v>
      </c>
      <c r="Q36" s="17">
        <v>695</v>
      </c>
      <c r="R36" s="17">
        <v>579</v>
      </c>
      <c r="S36" s="17">
        <v>527</v>
      </c>
      <c r="T36" s="17">
        <f aca="true" t="shared" si="9" ref="T36:T42">IF(AND(S36&lt;&gt;".",R36&lt;&gt;"."),S36-R36,".")</f>
        <v>-52</v>
      </c>
      <c r="U36" s="18">
        <f aca="true" t="shared" si="10" ref="U36:U42">IF(AND(R36&lt;&gt;0,R36&lt;&gt;".",S36&lt;&gt;"."),T36*100/R36,".")</f>
        <v>-8.981001727115716</v>
      </c>
    </row>
    <row r="37" spans="1:21" ht="13.5" customHeight="1">
      <c r="A37" s="9"/>
      <c r="B37" s="16" t="s">
        <v>6</v>
      </c>
      <c r="C37" s="17">
        <v>65</v>
      </c>
      <c r="D37" s="17">
        <v>87</v>
      </c>
      <c r="E37" s="17">
        <v>82</v>
      </c>
      <c r="F37" s="17">
        <v>87</v>
      </c>
      <c r="G37" s="17">
        <v>92</v>
      </c>
      <c r="H37" s="17">
        <v>80</v>
      </c>
      <c r="I37" s="17">
        <v>89</v>
      </c>
      <c r="J37" s="17">
        <v>70</v>
      </c>
      <c r="K37" s="17">
        <v>77</v>
      </c>
      <c r="L37" s="17">
        <v>78</v>
      </c>
      <c r="M37" s="17">
        <v>94</v>
      </c>
      <c r="N37" s="17">
        <v>96</v>
      </c>
      <c r="O37" s="17">
        <v>69</v>
      </c>
      <c r="P37" s="17">
        <v>91</v>
      </c>
      <c r="Q37" s="17">
        <v>107</v>
      </c>
      <c r="R37" s="17">
        <v>103</v>
      </c>
      <c r="S37" s="17">
        <v>48</v>
      </c>
      <c r="T37" s="17">
        <f t="shared" si="9"/>
        <v>-55</v>
      </c>
      <c r="U37" s="18">
        <f t="shared" si="10"/>
        <v>-53.398058252427184</v>
      </c>
    </row>
    <row r="38" spans="1:21" ht="13.5" customHeight="1">
      <c r="A38" s="9"/>
      <c r="B38" s="16" t="s">
        <v>7</v>
      </c>
      <c r="C38" s="17">
        <v>135</v>
      </c>
      <c r="D38" s="17">
        <v>144</v>
      </c>
      <c r="E38" s="17">
        <v>141</v>
      </c>
      <c r="F38" s="17">
        <v>159</v>
      </c>
      <c r="G38" s="17">
        <v>149</v>
      </c>
      <c r="H38" s="17">
        <v>121</v>
      </c>
      <c r="I38" s="17">
        <v>135</v>
      </c>
      <c r="J38" s="17">
        <v>125</v>
      </c>
      <c r="K38" s="17">
        <v>140</v>
      </c>
      <c r="L38" s="17">
        <v>124</v>
      </c>
      <c r="M38" s="17">
        <v>117</v>
      </c>
      <c r="N38" s="17">
        <v>106</v>
      </c>
      <c r="O38" s="17">
        <v>102</v>
      </c>
      <c r="P38" s="17">
        <v>84</v>
      </c>
      <c r="Q38" s="17">
        <v>124</v>
      </c>
      <c r="R38" s="17">
        <v>94</v>
      </c>
      <c r="S38" s="17">
        <v>76</v>
      </c>
      <c r="T38" s="17">
        <f t="shared" si="9"/>
        <v>-18</v>
      </c>
      <c r="U38" s="18">
        <f t="shared" si="10"/>
        <v>-19.148936170212767</v>
      </c>
    </row>
    <row r="39" spans="1:21" ht="13.5" customHeight="1">
      <c r="A39" s="9"/>
      <c r="B39" s="16" t="s">
        <v>8</v>
      </c>
      <c r="C39" s="17">
        <v>138</v>
      </c>
      <c r="D39" s="17">
        <v>144</v>
      </c>
      <c r="E39" s="17">
        <v>142</v>
      </c>
      <c r="F39" s="17">
        <v>192</v>
      </c>
      <c r="G39" s="17">
        <v>143</v>
      </c>
      <c r="H39" s="17">
        <v>130</v>
      </c>
      <c r="I39" s="17">
        <v>129</v>
      </c>
      <c r="J39" s="17">
        <v>129</v>
      </c>
      <c r="K39" s="17">
        <v>134</v>
      </c>
      <c r="L39" s="17">
        <v>133</v>
      </c>
      <c r="M39" s="17">
        <v>107</v>
      </c>
      <c r="N39" s="17">
        <v>142</v>
      </c>
      <c r="O39" s="17">
        <v>110</v>
      </c>
      <c r="P39" s="17">
        <v>109</v>
      </c>
      <c r="Q39" s="17">
        <v>105</v>
      </c>
      <c r="R39" s="17">
        <v>103</v>
      </c>
      <c r="S39" s="17">
        <v>78</v>
      </c>
      <c r="T39" s="17">
        <f t="shared" si="9"/>
        <v>-25</v>
      </c>
      <c r="U39" s="18">
        <f t="shared" si="10"/>
        <v>-24.271844660194176</v>
      </c>
    </row>
    <row r="40" spans="1:21" ht="13.5" customHeight="1">
      <c r="A40" s="9"/>
      <c r="B40" s="16" t="s">
        <v>9</v>
      </c>
      <c r="C40" s="17">
        <v>43</v>
      </c>
      <c r="D40" s="17">
        <v>35</v>
      </c>
      <c r="E40" s="17">
        <v>34</v>
      </c>
      <c r="F40" s="17">
        <v>98</v>
      </c>
      <c r="G40" s="17">
        <v>44</v>
      </c>
      <c r="H40" s="17">
        <v>52</v>
      </c>
      <c r="I40" s="17">
        <v>53</v>
      </c>
      <c r="J40" s="17">
        <v>52</v>
      </c>
      <c r="K40" s="17">
        <v>59</v>
      </c>
      <c r="L40" s="17">
        <v>70</v>
      </c>
      <c r="M40" s="17">
        <v>48</v>
      </c>
      <c r="N40" s="17">
        <v>82</v>
      </c>
      <c r="O40" s="17">
        <v>52</v>
      </c>
      <c r="P40" s="17">
        <v>77</v>
      </c>
      <c r="Q40" s="17">
        <v>39</v>
      </c>
      <c r="R40" s="17">
        <v>43</v>
      </c>
      <c r="S40" s="17">
        <v>22</v>
      </c>
      <c r="T40" s="17">
        <f t="shared" si="9"/>
        <v>-21</v>
      </c>
      <c r="U40" s="18">
        <f t="shared" si="10"/>
        <v>-48.83720930232558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3453</v>
      </c>
      <c r="D42" s="21">
        <f t="shared" si="11"/>
        <v>4176</v>
      </c>
      <c r="E42" s="21">
        <f t="shared" si="11"/>
        <v>3522</v>
      </c>
      <c r="F42" s="21">
        <f t="shared" si="11"/>
        <v>4145</v>
      </c>
      <c r="G42" s="21">
        <f t="shared" si="11"/>
        <v>3894</v>
      </c>
      <c r="H42" s="21">
        <f t="shared" si="11"/>
        <v>3651</v>
      </c>
      <c r="I42" s="21">
        <f t="shared" si="11"/>
        <v>3481</v>
      </c>
      <c r="J42" s="21">
        <f>SUM(J35:J41)</f>
        <v>3435</v>
      </c>
      <c r="K42" s="21">
        <f>SUM(K35:K41)</f>
        <v>3439</v>
      </c>
      <c r="L42" s="21">
        <f>SUM(L35:L41)</f>
        <v>3343</v>
      </c>
      <c r="M42" s="21">
        <f>SUM(M35:M41)</f>
        <v>2364</v>
      </c>
      <c r="N42" s="21">
        <f>SUM(N35:N41)</f>
        <v>3527</v>
      </c>
      <c r="O42" s="21">
        <f>SUM(O35:O41)</f>
        <v>2929</v>
      </c>
      <c r="P42" s="21">
        <f>SUM(P35:P41)</f>
        <v>2821</v>
      </c>
      <c r="Q42" s="21">
        <f>SUM(Q35:Q41)</f>
        <v>2559</v>
      </c>
      <c r="R42" s="21">
        <f>SUM(R35:R41)</f>
        <v>2298</v>
      </c>
      <c r="S42" s="21">
        <f>SUM(S35:S41)</f>
        <v>2006</v>
      </c>
      <c r="T42" s="21">
        <f t="shared" si="9"/>
        <v>-292</v>
      </c>
      <c r="U42" s="22">
        <f t="shared" si="10"/>
        <v>-12.706701479547432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1582</v>
      </c>
      <c r="D45" s="17">
        <v>1292</v>
      </c>
      <c r="E45" s="17">
        <v>1152</v>
      </c>
      <c r="F45" s="17">
        <v>1597</v>
      </c>
      <c r="G45" s="17">
        <v>1572</v>
      </c>
      <c r="H45" s="17">
        <v>1682</v>
      </c>
      <c r="I45" s="17">
        <v>1668</v>
      </c>
      <c r="J45" s="17">
        <v>1736</v>
      </c>
      <c r="K45" s="17">
        <v>1656</v>
      </c>
      <c r="L45" s="17">
        <v>1442</v>
      </c>
      <c r="M45" s="17">
        <v>1854</v>
      </c>
      <c r="N45" s="17">
        <v>2130</v>
      </c>
      <c r="O45" s="17">
        <v>2294</v>
      </c>
      <c r="P45" s="17">
        <v>2152</v>
      </c>
      <c r="Q45" s="17">
        <v>1723</v>
      </c>
      <c r="R45" s="17">
        <v>1560</v>
      </c>
      <c r="S45" s="17">
        <v>1430</v>
      </c>
      <c r="T45" s="17">
        <f>IF(AND(S45&lt;&gt;".",R45&lt;&gt;"."),S45-R45,".")</f>
        <v>-130</v>
      </c>
      <c r="U45" s="18">
        <f>IF(AND(R45&lt;&gt;0,R45&lt;&gt;".",S45&lt;&gt;"."),T45*100/R45,".")</f>
        <v>-8.333333333333334</v>
      </c>
    </row>
    <row r="46" spans="1:21" ht="13.5" customHeight="1">
      <c r="A46" s="9"/>
      <c r="B46" s="16" t="s">
        <v>5</v>
      </c>
      <c r="C46" s="17">
        <v>1757</v>
      </c>
      <c r="D46" s="17">
        <v>1844</v>
      </c>
      <c r="E46" s="17">
        <v>1261</v>
      </c>
      <c r="F46" s="17">
        <v>1266</v>
      </c>
      <c r="G46" s="17">
        <v>1406</v>
      </c>
      <c r="H46" s="17">
        <v>1180</v>
      </c>
      <c r="I46" s="17">
        <v>996</v>
      </c>
      <c r="J46" s="17">
        <v>1004</v>
      </c>
      <c r="K46" s="17">
        <v>927</v>
      </c>
      <c r="L46" s="17">
        <v>831</v>
      </c>
      <c r="M46" s="17">
        <v>946</v>
      </c>
      <c r="N46" s="17">
        <v>902</v>
      </c>
      <c r="O46" s="17">
        <v>1289</v>
      </c>
      <c r="P46" s="17">
        <v>1038</v>
      </c>
      <c r="Q46" s="17">
        <v>894</v>
      </c>
      <c r="R46" s="17">
        <v>718</v>
      </c>
      <c r="S46" s="17">
        <v>565</v>
      </c>
      <c r="T46" s="17">
        <f aca="true" t="shared" si="12" ref="T46:T52">IF(AND(S46&lt;&gt;".",R46&lt;&gt;"."),S46-R46,".")</f>
        <v>-153</v>
      </c>
      <c r="U46" s="18">
        <f aca="true" t="shared" si="13" ref="U46:U52">IF(AND(R46&lt;&gt;0,R46&lt;&gt;".",S46&lt;&gt;"."),T46*100/R46,".")</f>
        <v>-21.309192200557103</v>
      </c>
    </row>
    <row r="47" spans="1:21" ht="13.5" customHeight="1">
      <c r="A47" s="9"/>
      <c r="B47" s="16" t="s">
        <v>6</v>
      </c>
      <c r="C47" s="17">
        <v>111</v>
      </c>
      <c r="D47" s="17">
        <v>96</v>
      </c>
      <c r="E47" s="17">
        <v>117</v>
      </c>
      <c r="F47" s="17">
        <v>110</v>
      </c>
      <c r="G47" s="17">
        <v>116</v>
      </c>
      <c r="H47" s="17">
        <v>111</v>
      </c>
      <c r="I47" s="17">
        <v>111</v>
      </c>
      <c r="J47" s="17">
        <v>92</v>
      </c>
      <c r="K47" s="17">
        <v>98</v>
      </c>
      <c r="L47" s="17">
        <v>93</v>
      </c>
      <c r="M47" s="17">
        <v>109</v>
      </c>
      <c r="N47" s="17">
        <v>97</v>
      </c>
      <c r="O47" s="17">
        <v>110</v>
      </c>
      <c r="P47" s="17">
        <v>106</v>
      </c>
      <c r="Q47" s="17">
        <v>87</v>
      </c>
      <c r="R47" s="17">
        <v>92</v>
      </c>
      <c r="S47" s="17">
        <v>70</v>
      </c>
      <c r="T47" s="17">
        <f t="shared" si="12"/>
        <v>-22</v>
      </c>
      <c r="U47" s="18">
        <f t="shared" si="13"/>
        <v>-23.91304347826087</v>
      </c>
    </row>
    <row r="48" spans="1:21" ht="13.5" customHeight="1">
      <c r="A48" s="9"/>
      <c r="B48" s="16" t="s">
        <v>7</v>
      </c>
      <c r="C48" s="17">
        <v>189</v>
      </c>
      <c r="D48" s="17">
        <v>208</v>
      </c>
      <c r="E48" s="17">
        <v>196</v>
      </c>
      <c r="F48" s="17">
        <v>204</v>
      </c>
      <c r="G48" s="17">
        <v>204</v>
      </c>
      <c r="H48" s="17">
        <v>174</v>
      </c>
      <c r="I48" s="17">
        <v>189</v>
      </c>
      <c r="J48" s="17">
        <v>210</v>
      </c>
      <c r="K48" s="17">
        <v>227</v>
      </c>
      <c r="L48" s="17">
        <v>210</v>
      </c>
      <c r="M48" s="17">
        <v>220</v>
      </c>
      <c r="N48" s="17">
        <v>271</v>
      </c>
      <c r="O48" s="17">
        <v>210</v>
      </c>
      <c r="P48" s="17">
        <v>238</v>
      </c>
      <c r="Q48" s="17">
        <v>143</v>
      </c>
      <c r="R48" s="17">
        <v>155</v>
      </c>
      <c r="S48" s="17">
        <v>153</v>
      </c>
      <c r="T48" s="17">
        <f t="shared" si="12"/>
        <v>-2</v>
      </c>
      <c r="U48" s="18">
        <f t="shared" si="13"/>
        <v>-1.2903225806451613</v>
      </c>
    </row>
    <row r="49" spans="1:21" ht="13.5" customHeight="1">
      <c r="A49" s="9"/>
      <c r="B49" s="16" t="s">
        <v>8</v>
      </c>
      <c r="C49" s="17">
        <v>161</v>
      </c>
      <c r="D49" s="17">
        <v>159</v>
      </c>
      <c r="E49" s="17">
        <v>152</v>
      </c>
      <c r="F49" s="17">
        <v>117</v>
      </c>
      <c r="G49" s="17">
        <v>152</v>
      </c>
      <c r="H49" s="17">
        <v>143</v>
      </c>
      <c r="I49" s="17">
        <v>134</v>
      </c>
      <c r="J49" s="17">
        <v>174</v>
      </c>
      <c r="K49" s="17">
        <v>124</v>
      </c>
      <c r="L49" s="17">
        <v>138</v>
      </c>
      <c r="M49" s="17">
        <v>143</v>
      </c>
      <c r="N49" s="17">
        <v>156</v>
      </c>
      <c r="O49" s="17">
        <v>134</v>
      </c>
      <c r="P49" s="17">
        <v>143</v>
      </c>
      <c r="Q49" s="17">
        <v>134</v>
      </c>
      <c r="R49" s="17">
        <v>101</v>
      </c>
      <c r="S49" s="17">
        <v>91</v>
      </c>
      <c r="T49" s="17">
        <f t="shared" si="12"/>
        <v>-10</v>
      </c>
      <c r="U49" s="18">
        <f t="shared" si="13"/>
        <v>-9.900990099009901</v>
      </c>
    </row>
    <row r="50" spans="1:21" ht="13.5" customHeight="1">
      <c r="A50" s="9"/>
      <c r="B50" s="16" t="s">
        <v>9</v>
      </c>
      <c r="C50" s="17">
        <v>34</v>
      </c>
      <c r="D50" s="17">
        <v>45</v>
      </c>
      <c r="E50" s="17">
        <v>14</v>
      </c>
      <c r="F50" s="17">
        <v>3</v>
      </c>
      <c r="G50" s="17">
        <v>23</v>
      </c>
      <c r="H50" s="17">
        <v>2</v>
      </c>
      <c r="I50" s="17">
        <v>26</v>
      </c>
      <c r="J50" s="17">
        <v>1</v>
      </c>
      <c r="K50" s="17">
        <v>2</v>
      </c>
      <c r="L50" s="17">
        <v>13</v>
      </c>
      <c r="M50" s="17">
        <v>35</v>
      </c>
      <c r="N50" s="17">
        <v>7</v>
      </c>
      <c r="O50" s="17">
        <v>44</v>
      </c>
      <c r="P50" s="17">
        <v>32</v>
      </c>
      <c r="Q50" s="17">
        <v>32</v>
      </c>
      <c r="R50" s="17">
        <v>26</v>
      </c>
      <c r="S50" s="17">
        <v>27</v>
      </c>
      <c r="T50" s="17">
        <f t="shared" si="12"/>
        <v>1</v>
      </c>
      <c r="U50" s="18">
        <f t="shared" si="13"/>
        <v>3.8461538461538463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3834</v>
      </c>
      <c r="D52" s="21">
        <f t="shared" si="14"/>
        <v>3644</v>
      </c>
      <c r="E52" s="21">
        <f t="shared" si="14"/>
        <v>2892</v>
      </c>
      <c r="F52" s="21">
        <f t="shared" si="14"/>
        <v>3297</v>
      </c>
      <c r="G52" s="21">
        <f t="shared" si="14"/>
        <v>3473</v>
      </c>
      <c r="H52" s="21">
        <f t="shared" si="14"/>
        <v>3292</v>
      </c>
      <c r="I52" s="21">
        <f t="shared" si="14"/>
        <v>3124</v>
      </c>
      <c r="J52" s="21">
        <f>SUM(J45:J51)</f>
        <v>3217</v>
      </c>
      <c r="K52" s="21">
        <f>SUM(K45:K51)</f>
        <v>3034</v>
      </c>
      <c r="L52" s="21">
        <f>SUM(L45:L51)</f>
        <v>2727</v>
      </c>
      <c r="M52" s="21">
        <f>SUM(M45:M51)</f>
        <v>3307</v>
      </c>
      <c r="N52" s="21">
        <f>SUM(N45:N51)</f>
        <v>3563</v>
      </c>
      <c r="O52" s="21">
        <f>SUM(O45:O51)</f>
        <v>4081</v>
      </c>
      <c r="P52" s="21">
        <f>SUM(P45:P51)</f>
        <v>3709</v>
      </c>
      <c r="Q52" s="21">
        <f>SUM(Q45:Q51)</f>
        <v>3013</v>
      </c>
      <c r="R52" s="21">
        <f>SUM(R45:R51)</f>
        <v>2652</v>
      </c>
      <c r="S52" s="21">
        <f>SUM(S45:S51)</f>
        <v>2336</v>
      </c>
      <c r="T52" s="21">
        <f t="shared" si="12"/>
        <v>-316</v>
      </c>
      <c r="U52" s="22">
        <f t="shared" si="13"/>
        <v>-11.91553544494721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2460</v>
      </c>
      <c r="D55" s="17">
        <v>2482</v>
      </c>
      <c r="E55" s="17">
        <v>2754</v>
      </c>
      <c r="F55" s="17">
        <v>3168</v>
      </c>
      <c r="G55" s="17">
        <v>3497</v>
      </c>
      <c r="H55" s="17">
        <v>3353</v>
      </c>
      <c r="I55" s="17">
        <v>3382</v>
      </c>
      <c r="J55" s="17">
        <v>3295</v>
      </c>
      <c r="K55" s="17">
        <v>3402</v>
      </c>
      <c r="L55" s="17">
        <v>3395</v>
      </c>
      <c r="M55" s="17">
        <v>3159</v>
      </c>
      <c r="N55" s="17">
        <v>3582</v>
      </c>
      <c r="O55" s="17">
        <v>3450</v>
      </c>
      <c r="P55" s="17">
        <v>3358</v>
      </c>
      <c r="Q55" s="17">
        <v>2893</v>
      </c>
      <c r="R55" s="17">
        <v>2652</v>
      </c>
      <c r="S55" s="17">
        <v>2575</v>
      </c>
      <c r="T55" s="17">
        <f>IF(AND(S55&lt;&gt;".",R55&lt;&gt;"."),S55-R55,".")</f>
        <v>-77</v>
      </c>
      <c r="U55" s="18">
        <f>IF(AND(R55&lt;&gt;0,R55&lt;&gt;".",S55&lt;&gt;"."),T55*100/R55,".")</f>
        <v>-2.903469079939668</v>
      </c>
    </row>
    <row r="56" spans="1:21" ht="13.5" customHeight="1">
      <c r="A56" s="9"/>
      <c r="B56" s="16" t="s">
        <v>5</v>
      </c>
      <c r="C56" s="17">
        <v>2169</v>
      </c>
      <c r="D56" s="17">
        <v>2038</v>
      </c>
      <c r="E56" s="17">
        <v>2153</v>
      </c>
      <c r="F56" s="17">
        <v>2038</v>
      </c>
      <c r="G56" s="17">
        <v>2016</v>
      </c>
      <c r="H56" s="17">
        <v>1751</v>
      </c>
      <c r="I56" s="17">
        <v>1548</v>
      </c>
      <c r="J56" s="17">
        <v>1493</v>
      </c>
      <c r="K56" s="17">
        <v>1318</v>
      </c>
      <c r="L56" s="17">
        <v>1270</v>
      </c>
      <c r="M56" s="17">
        <v>1063</v>
      </c>
      <c r="N56" s="17">
        <v>1486</v>
      </c>
      <c r="O56" s="17">
        <v>1131</v>
      </c>
      <c r="P56" s="17">
        <v>986</v>
      </c>
      <c r="Q56" s="17">
        <v>884</v>
      </c>
      <c r="R56" s="17">
        <v>825</v>
      </c>
      <c r="S56" s="17">
        <v>808</v>
      </c>
      <c r="T56" s="17">
        <f aca="true" t="shared" si="15" ref="T56:T62">IF(AND(S56&lt;&gt;".",R56&lt;&gt;"."),S56-R56,".")</f>
        <v>-17</v>
      </c>
      <c r="U56" s="18">
        <f aca="true" t="shared" si="16" ref="U56:U62">IF(AND(R56&lt;&gt;0,R56&lt;&gt;".",S56&lt;&gt;"."),T56*100/R56,".")</f>
        <v>-2.0606060606060606</v>
      </c>
    </row>
    <row r="57" spans="1:21" ht="13.5" customHeight="1">
      <c r="A57" s="9"/>
      <c r="B57" s="16" t="s">
        <v>6</v>
      </c>
      <c r="C57" s="17">
        <v>123</v>
      </c>
      <c r="D57" s="17">
        <v>156</v>
      </c>
      <c r="E57" s="17">
        <v>145</v>
      </c>
      <c r="F57" s="17">
        <v>190</v>
      </c>
      <c r="G57" s="17">
        <v>173</v>
      </c>
      <c r="H57" s="17">
        <v>142</v>
      </c>
      <c r="I57" s="17">
        <v>126</v>
      </c>
      <c r="J57" s="17">
        <v>134</v>
      </c>
      <c r="K57" s="17">
        <v>113</v>
      </c>
      <c r="L57" s="17">
        <v>139</v>
      </c>
      <c r="M57" s="17">
        <v>124</v>
      </c>
      <c r="N57" s="17">
        <v>120</v>
      </c>
      <c r="O57" s="17">
        <v>104</v>
      </c>
      <c r="P57" s="17">
        <v>106</v>
      </c>
      <c r="Q57" s="17">
        <v>106</v>
      </c>
      <c r="R57" s="17">
        <v>147</v>
      </c>
      <c r="S57" s="17">
        <v>135</v>
      </c>
      <c r="T57" s="17">
        <f t="shared" si="15"/>
        <v>-12</v>
      </c>
      <c r="U57" s="18">
        <f t="shared" si="16"/>
        <v>-8.16326530612245</v>
      </c>
    </row>
    <row r="58" spans="1:21" ht="13.5" customHeight="1">
      <c r="A58" s="9"/>
      <c r="B58" s="16" t="s">
        <v>7</v>
      </c>
      <c r="C58" s="17">
        <v>119</v>
      </c>
      <c r="D58" s="17">
        <v>147</v>
      </c>
      <c r="E58" s="17">
        <v>178</v>
      </c>
      <c r="F58" s="17">
        <v>165</v>
      </c>
      <c r="G58" s="17">
        <v>174</v>
      </c>
      <c r="H58" s="17">
        <v>231</v>
      </c>
      <c r="I58" s="17">
        <v>194</v>
      </c>
      <c r="J58" s="17">
        <v>193</v>
      </c>
      <c r="K58" s="17">
        <v>286</v>
      </c>
      <c r="L58" s="17">
        <v>223</v>
      </c>
      <c r="M58" s="17">
        <v>285</v>
      </c>
      <c r="N58" s="17">
        <v>275</v>
      </c>
      <c r="O58" s="17">
        <v>215</v>
      </c>
      <c r="P58" s="17">
        <v>296</v>
      </c>
      <c r="Q58" s="17">
        <v>184</v>
      </c>
      <c r="R58" s="17">
        <v>161</v>
      </c>
      <c r="S58" s="17">
        <v>131</v>
      </c>
      <c r="T58" s="17">
        <f t="shared" si="15"/>
        <v>-30</v>
      </c>
      <c r="U58" s="18">
        <f t="shared" si="16"/>
        <v>-18.633540372670808</v>
      </c>
    </row>
    <row r="59" spans="1:21" ht="13.5" customHeight="1">
      <c r="A59" s="9"/>
      <c r="B59" s="16" t="s">
        <v>8</v>
      </c>
      <c r="C59" s="17">
        <v>328</v>
      </c>
      <c r="D59" s="17">
        <v>343</v>
      </c>
      <c r="E59" s="17">
        <v>314</v>
      </c>
      <c r="F59" s="17">
        <v>310</v>
      </c>
      <c r="G59" s="17">
        <v>294</v>
      </c>
      <c r="H59" s="17">
        <v>338</v>
      </c>
      <c r="I59" s="17">
        <v>355</v>
      </c>
      <c r="J59" s="17">
        <v>292</v>
      </c>
      <c r="K59" s="17">
        <v>304</v>
      </c>
      <c r="L59" s="17">
        <v>309</v>
      </c>
      <c r="M59" s="17">
        <v>250</v>
      </c>
      <c r="N59" s="17">
        <v>286</v>
      </c>
      <c r="O59" s="17">
        <v>308</v>
      </c>
      <c r="P59" s="17">
        <v>270</v>
      </c>
      <c r="Q59" s="17">
        <v>264</v>
      </c>
      <c r="R59" s="17">
        <v>251</v>
      </c>
      <c r="S59" s="17">
        <v>217</v>
      </c>
      <c r="T59" s="17">
        <f t="shared" si="15"/>
        <v>-34</v>
      </c>
      <c r="U59" s="18">
        <f t="shared" si="16"/>
        <v>-13.54581673306773</v>
      </c>
    </row>
    <row r="60" spans="1:21" ht="13.5" customHeight="1">
      <c r="A60" s="9"/>
      <c r="B60" s="16" t="s">
        <v>9</v>
      </c>
      <c r="C60" s="17">
        <v>26</v>
      </c>
      <c r="D60" s="17">
        <v>31</v>
      </c>
      <c r="E60" s="17">
        <v>32</v>
      </c>
      <c r="F60" s="17">
        <v>37</v>
      </c>
      <c r="G60" s="17">
        <v>25</v>
      </c>
      <c r="H60" s="17">
        <v>35</v>
      </c>
      <c r="I60" s="17">
        <v>38</v>
      </c>
      <c r="J60" s="17">
        <v>34</v>
      </c>
      <c r="K60" s="17">
        <v>58</v>
      </c>
      <c r="L60" s="17">
        <v>47</v>
      </c>
      <c r="M60" s="17">
        <v>28</v>
      </c>
      <c r="N60" s="17">
        <v>50</v>
      </c>
      <c r="O60" s="17">
        <v>45</v>
      </c>
      <c r="P60" s="17">
        <v>48</v>
      </c>
      <c r="Q60" s="17">
        <v>43</v>
      </c>
      <c r="R60" s="17">
        <v>23</v>
      </c>
      <c r="S60" s="17">
        <v>29</v>
      </c>
      <c r="T60" s="17">
        <f t="shared" si="15"/>
        <v>6</v>
      </c>
      <c r="U60" s="18">
        <f t="shared" si="16"/>
        <v>26.08695652173913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5225</v>
      </c>
      <c r="D62" s="21">
        <f t="shared" si="17"/>
        <v>5197</v>
      </c>
      <c r="E62" s="21">
        <f t="shared" si="17"/>
        <v>5576</v>
      </c>
      <c r="F62" s="21">
        <f t="shared" si="17"/>
        <v>5908</v>
      </c>
      <c r="G62" s="21">
        <f t="shared" si="17"/>
        <v>6179</v>
      </c>
      <c r="H62" s="21">
        <f t="shared" si="17"/>
        <v>5850</v>
      </c>
      <c r="I62" s="21">
        <f t="shared" si="17"/>
        <v>5643</v>
      </c>
      <c r="J62" s="21">
        <f>SUM(J55:J61)</f>
        <v>5441</v>
      </c>
      <c r="K62" s="21">
        <f>SUM(K55:K61)</f>
        <v>5481</v>
      </c>
      <c r="L62" s="21">
        <f>SUM(L55:L61)</f>
        <v>5383</v>
      </c>
      <c r="M62" s="21">
        <f>SUM(M55:M61)</f>
        <v>4909</v>
      </c>
      <c r="N62" s="21">
        <f>SUM(N55:N61)</f>
        <v>5799</v>
      </c>
      <c r="O62" s="21">
        <f>SUM(O55:O61)</f>
        <v>5253</v>
      </c>
      <c r="P62" s="21">
        <f>SUM(P55:P61)</f>
        <v>5064</v>
      </c>
      <c r="Q62" s="21">
        <f>SUM(Q55:Q61)</f>
        <v>4374</v>
      </c>
      <c r="R62" s="21">
        <f>SUM(R55:R61)</f>
        <v>4059</v>
      </c>
      <c r="S62" s="21">
        <f>SUM(S55:S61)</f>
        <v>3895</v>
      </c>
      <c r="T62" s="21">
        <f t="shared" si="15"/>
        <v>-164</v>
      </c>
      <c r="U62" s="22">
        <f t="shared" si="16"/>
        <v>-4.040404040404041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3.75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9"/>
    </row>
    <row r="65" spans="1:21" ht="12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2"/>
    </row>
    <row r="66" spans="1:21" ht="8.2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4.25">
      <c r="A67" s="35" t="s">
        <v>12</v>
      </c>
      <c r="B67" s="36" t="s">
        <v>13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</row>
    <row r="68" spans="1:21" ht="14.25">
      <c r="A68" s="35" t="s">
        <v>14</v>
      </c>
      <c r="B68" s="36" t="s">
        <v>15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</row>
    <row r="69" spans="1:21" ht="6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</row>
    <row r="70" spans="2:21" ht="12.75">
      <c r="B70" s="40" t="s">
        <v>16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37"/>
    </row>
  </sheetData>
  <sheetProtection/>
  <mergeCells count="21">
    <mergeCell ref="B43:U43"/>
    <mergeCell ref="B44:U44"/>
    <mergeCell ref="B53:U53"/>
    <mergeCell ref="B54:U54"/>
    <mergeCell ref="B63:U63"/>
    <mergeCell ref="B64:U64"/>
    <mergeCell ref="B67:T67"/>
    <mergeCell ref="B68:T68"/>
    <mergeCell ref="A69:T69"/>
    <mergeCell ref="B70:S7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2011-12-15T09:54:34Z</dcterms:created>
  <dcterms:modified xsi:type="dcterms:W3CDTF">2011-12-15T09:54:41Z</dcterms:modified>
  <cp:category/>
  <cp:version/>
  <cp:contentType/>
  <cp:contentStatus/>
</cp:coreProperties>
</file>