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1" sheetId="1" r:id="rId1"/>
  </sheets>
  <definedNames>
    <definedName name="_xlnm.Print_Titles" localSheetId="0">'Tabelle 61'!$1:$3</definedName>
  </definedNames>
  <calcPr fullCalcOnLoad="1"/>
</workbook>
</file>

<file path=xl/sharedStrings.xml><?xml version="1.0" encoding="utf-8"?>
<sst xmlns="http://schemas.openxmlformats.org/spreadsheetml/2006/main" count="39" uniqueCount="23">
  <si>
    <t>Ergebnisse im Zählzeitraum 01. Oktober des Vorjahres bis zum 30. September</t>
  </si>
  <si>
    <t>absolut</t>
  </si>
  <si>
    <t>%</t>
  </si>
  <si>
    <t>Industrie und Handel</t>
  </si>
  <si>
    <t>Handwerk</t>
  </si>
  <si>
    <r>
      <t xml:space="preserve">Öffentlicher Dienst </t>
    </r>
    <r>
      <rPr>
        <vertAlign val="superscript"/>
        <sz val="8"/>
        <color indexed="8"/>
        <rFont val="Arial"/>
        <family val="2"/>
      </rPr>
      <t>1)2)</t>
    </r>
  </si>
  <si>
    <t>Landwirtschaft</t>
  </si>
  <si>
    <r>
      <t>Freie Berufe</t>
    </r>
    <r>
      <rPr>
        <vertAlign val="superscript"/>
        <sz val="8"/>
        <color indexed="8"/>
        <rFont val="Arial"/>
        <family val="2"/>
      </rPr>
      <t xml:space="preserve"> 1)</t>
    </r>
  </si>
  <si>
    <r>
      <t>Hauswirtschaft</t>
    </r>
    <r>
      <rPr>
        <vertAlign val="superscript"/>
        <sz val="8"/>
        <color indexed="8"/>
        <rFont val="Arial"/>
        <family val="2"/>
      </rPr>
      <t xml:space="preserve"> 1)</t>
    </r>
  </si>
  <si>
    <t>Seeschifffahrt</t>
  </si>
  <si>
    <t>insgesamt</t>
  </si>
  <si>
    <t>1)</t>
  </si>
  <si>
    <t>Ohne jene neuen Ausbildungsverträge, für die andere Stellen (Kammern) zuständig sind.</t>
  </si>
  <si>
    <t>2)</t>
  </si>
  <si>
    <t>Ohne Laufbahnausbildung im Beamtenverhältnis.</t>
  </si>
  <si>
    <t>Quelle: Bundesinstitut für Berufsbildung (BIBB); Erhebung zum 30. September</t>
  </si>
  <si>
    <t>2011 zu 2010</t>
  </si>
  <si>
    <t>Bremen</t>
  </si>
  <si>
    <t>Neu abgeschlossene Ausbildungsverträge nach Zuständigkeitsbereichen von  1995 bis 2011 nach Arbeitsagenturbezirken in Bremen</t>
  </si>
  <si>
    <r>
      <t xml:space="preserve">Land Bremen </t>
    </r>
    <r>
      <rPr>
        <b/>
        <vertAlign val="superscript"/>
        <sz val="10"/>
        <color indexed="8"/>
        <rFont val="Arial"/>
        <family val="2"/>
      </rPr>
      <t>3)</t>
    </r>
  </si>
  <si>
    <t>3)</t>
  </si>
  <si>
    <t>ohne die niedersächsischen Gebiete, die zu bremischen Arbeitsagenturbezirken gehören</t>
  </si>
  <si>
    <t>Bremerhaven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</si>
</sst>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19" fillId="0" borderId="10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horizontal="center" vertical="center"/>
      <protection/>
    </xf>
    <xf numFmtId="0" fontId="19" fillId="0" borderId="12" xfId="51" applyFont="1" applyBorder="1" applyAlignment="1">
      <alignment horizontal="center" vertical="center"/>
      <protection/>
    </xf>
    <xf numFmtId="0" fontId="18" fillId="0" borderId="0" xfId="51">
      <alignment/>
      <protection/>
    </xf>
    <xf numFmtId="0" fontId="18" fillId="0" borderId="13" xfId="51" applyBorder="1" applyAlignment="1">
      <alignment horizontal="center"/>
      <protection/>
    </xf>
    <xf numFmtId="0" fontId="18" fillId="0" borderId="14" xfId="51" applyBorder="1" applyAlignment="1">
      <alignment horizontal="center"/>
      <protection/>
    </xf>
    <xf numFmtId="0" fontId="20" fillId="0" borderId="15" xfId="5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 wrapText="1"/>
      <protection/>
    </xf>
    <xf numFmtId="0" fontId="18" fillId="0" borderId="16" xfId="51" applyBorder="1" applyAlignment="1">
      <alignment horizontal="center"/>
      <protection/>
    </xf>
    <xf numFmtId="0" fontId="21" fillId="0" borderId="17" xfId="51" applyFont="1" applyFill="1" applyBorder="1" applyAlignment="1">
      <alignment horizontal="center"/>
      <protection/>
    </xf>
    <xf numFmtId="49" fontId="21" fillId="0" borderId="15" xfId="51" applyNumberFormat="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/>
      <protection/>
    </xf>
    <xf numFmtId="0" fontId="20" fillId="0" borderId="17" xfId="51" applyFont="1" applyFill="1" applyBorder="1" applyAlignment="1">
      <alignment horizontal="left"/>
      <protection/>
    </xf>
    <xf numFmtId="0" fontId="20" fillId="0" borderId="15" xfId="51" applyFont="1" applyFill="1" applyBorder="1" applyAlignment="1">
      <alignment horizontal="left"/>
      <protection/>
    </xf>
    <xf numFmtId="0" fontId="18" fillId="0" borderId="16" xfId="51" applyFont="1" applyFill="1" applyBorder="1" applyAlignment="1">
      <alignment horizontal="left" wrapText="1"/>
      <protection/>
    </xf>
    <xf numFmtId="0" fontId="21" fillId="0" borderId="17" xfId="51" applyFont="1" applyFill="1" applyBorder="1" applyAlignment="1">
      <alignment horizontal="left" wrapText="1"/>
      <protection/>
    </xf>
    <xf numFmtId="3" fontId="21" fillId="0" borderId="15" xfId="51" applyNumberFormat="1" applyFont="1" applyFill="1" applyBorder="1" applyAlignment="1">
      <alignment horizontal="right" wrapText="1"/>
      <protection/>
    </xf>
    <xf numFmtId="164" fontId="21" fillId="0" borderId="15" xfId="51" applyNumberFormat="1" applyFont="1" applyFill="1" applyBorder="1" applyAlignment="1">
      <alignment horizontal="right" wrapText="1"/>
      <protection/>
    </xf>
    <xf numFmtId="0" fontId="18" fillId="0" borderId="16" xfId="51" applyFont="1" applyBorder="1" applyAlignment="1">
      <alignment horizontal="center"/>
      <protection/>
    </xf>
    <xf numFmtId="0" fontId="23" fillId="0" borderId="17" xfId="51" applyFont="1" applyFill="1" applyBorder="1" applyAlignment="1">
      <alignment horizontal="left" wrapText="1"/>
      <protection/>
    </xf>
    <xf numFmtId="3" fontId="23" fillId="0" borderId="15" xfId="51" applyNumberFormat="1" applyFont="1" applyFill="1" applyBorder="1" applyAlignment="1">
      <alignment horizontal="right" wrapText="1"/>
      <protection/>
    </xf>
    <xf numFmtId="164" fontId="23" fillId="0" borderId="15" xfId="51" applyNumberFormat="1" applyFont="1" applyFill="1" applyBorder="1" applyAlignment="1">
      <alignment horizontal="right" wrapText="1"/>
      <protection/>
    </xf>
    <xf numFmtId="0" fontId="18" fillId="0" borderId="0" xfId="51" applyFont="1">
      <alignment/>
      <protection/>
    </xf>
    <xf numFmtId="0" fontId="18" fillId="0" borderId="18" xfId="51" applyBorder="1" applyAlignment="1">
      <alignment/>
      <protection/>
    </xf>
    <xf numFmtId="0" fontId="18" fillId="0" borderId="19" xfId="51" applyBorder="1" applyAlignment="1">
      <alignment horizontal="center"/>
      <protection/>
    </xf>
    <xf numFmtId="0" fontId="18" fillId="0" borderId="20" xfId="51" applyBorder="1" applyAlignment="1">
      <alignment horizontal="center"/>
      <protection/>
    </xf>
    <xf numFmtId="0" fontId="18" fillId="0" borderId="18" xfId="51" applyBorder="1" applyAlignment="1">
      <alignment horizontal="center"/>
      <protection/>
    </xf>
    <xf numFmtId="0" fontId="19" fillId="0" borderId="0" xfId="51" applyFont="1" applyFill="1" applyBorder="1" applyAlignment="1">
      <alignment horizontal="center" wrapText="1"/>
      <protection/>
    </xf>
    <xf numFmtId="0" fontId="19" fillId="0" borderId="19" xfId="51" applyFont="1" applyFill="1" applyBorder="1" applyAlignment="1">
      <alignment horizontal="center" wrapText="1"/>
      <protection/>
    </xf>
    <xf numFmtId="0" fontId="18" fillId="0" borderId="13" xfId="51" applyBorder="1" applyAlignment="1">
      <alignment horizontal="center"/>
      <protection/>
    </xf>
    <xf numFmtId="0" fontId="18" fillId="0" borderId="21" xfId="51" applyBorder="1">
      <alignment/>
      <protection/>
    </xf>
    <xf numFmtId="0" fontId="18" fillId="0" borderId="14" xfId="51" applyBorder="1">
      <alignment/>
      <protection/>
    </xf>
    <xf numFmtId="0" fontId="18" fillId="0" borderId="0" xfId="51" applyBorder="1" applyAlignment="1">
      <alignment horizontal="center"/>
      <protection/>
    </xf>
    <xf numFmtId="0" fontId="18" fillId="0" borderId="0" xfId="51" applyBorder="1">
      <alignment/>
      <protection/>
    </xf>
    <xf numFmtId="0" fontId="24" fillId="0" borderId="0" xfId="51" applyFont="1" applyAlignment="1">
      <alignment horizontal="right"/>
      <protection/>
    </xf>
    <xf numFmtId="0" fontId="18" fillId="0" borderId="0" xfId="51" applyAlignment="1">
      <alignment horizontal="left"/>
      <protection/>
    </xf>
    <xf numFmtId="0" fontId="18" fillId="0" borderId="0" xfId="51" applyAlignment="1">
      <alignment horizontal="left"/>
      <protection/>
    </xf>
    <xf numFmtId="0" fontId="24" fillId="0" borderId="0" xfId="51" applyFont="1" applyAlignment="1">
      <alignment horizontal="center" vertical="top"/>
      <protection/>
    </xf>
    <xf numFmtId="0" fontId="24" fillId="0" borderId="0" xfId="51" applyFont="1" applyAlignment="1">
      <alignment horizontal="center" vertical="top"/>
      <protection/>
    </xf>
    <xf numFmtId="0" fontId="19" fillId="0" borderId="0" xfId="51" applyFont="1" applyAlignment="1">
      <alignment horizontal="left"/>
      <protection/>
    </xf>
    <xf numFmtId="0" fontId="18" fillId="0" borderId="0" xfId="51" applyAlignment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PageLayoutView="0" workbookViewId="0" topLeftCell="A16">
      <selection activeCell="B31" sqref="B31"/>
    </sheetView>
  </sheetViews>
  <sheetFormatPr defaultColWidth="11.421875" defaultRowHeight="15"/>
  <cols>
    <col min="1" max="1" width="1.8515625" style="4" customWidth="1"/>
    <col min="2" max="2" width="16.421875" style="4" customWidth="1"/>
    <col min="3" max="21" width="6.57421875" style="4" customWidth="1"/>
    <col min="22" max="16384" width="11.421875" style="4" customWidth="1"/>
  </cols>
  <sheetData>
    <row r="1" spans="1:21" ht="22.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6.5" customHeight="1">
      <c r="A2" s="5"/>
      <c r="B2" s="6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16</v>
      </c>
      <c r="U2" s="8"/>
    </row>
    <row r="3" spans="1:21" ht="13.5" customHeight="1">
      <c r="A3" s="9"/>
      <c r="B3" s="10"/>
      <c r="C3" s="11">
        <v>1995</v>
      </c>
      <c r="D3" s="11">
        <v>1996</v>
      </c>
      <c r="E3" s="11">
        <v>1997</v>
      </c>
      <c r="F3" s="11">
        <v>1998</v>
      </c>
      <c r="G3" s="11">
        <v>1999</v>
      </c>
      <c r="H3" s="11">
        <v>2000</v>
      </c>
      <c r="I3" s="11">
        <v>2001</v>
      </c>
      <c r="J3" s="11">
        <v>2002</v>
      </c>
      <c r="K3" s="11">
        <v>2003</v>
      </c>
      <c r="L3" s="11">
        <v>2004</v>
      </c>
      <c r="M3" s="11">
        <v>2005</v>
      </c>
      <c r="N3" s="11">
        <v>2006</v>
      </c>
      <c r="O3" s="11">
        <v>2007</v>
      </c>
      <c r="P3" s="11">
        <v>2008</v>
      </c>
      <c r="Q3" s="11">
        <v>2009</v>
      </c>
      <c r="R3" s="11">
        <v>2010</v>
      </c>
      <c r="S3" s="11">
        <v>2011</v>
      </c>
      <c r="T3" s="12" t="s">
        <v>1</v>
      </c>
      <c r="U3" s="12" t="s">
        <v>2</v>
      </c>
    </row>
    <row r="4" spans="1:21" ht="13.5" customHeight="1">
      <c r="A4" s="9"/>
      <c r="B4" s="13" t="s">
        <v>19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3.5" customHeight="1">
      <c r="A5" s="15"/>
      <c r="B5" s="16" t="s">
        <v>3</v>
      </c>
      <c r="C5" s="17">
        <v>3191</v>
      </c>
      <c r="D5" s="17">
        <v>3096</v>
      </c>
      <c r="E5" s="17">
        <v>3263</v>
      </c>
      <c r="F5" s="17">
        <v>3320</v>
      </c>
      <c r="G5" s="17">
        <v>3534</v>
      </c>
      <c r="H5" s="17">
        <v>3565</v>
      </c>
      <c r="I5" s="17">
        <v>3488</v>
      </c>
      <c r="J5" s="17">
        <v>3283</v>
      </c>
      <c r="K5" s="17">
        <v>3267</v>
      </c>
      <c r="L5" s="17">
        <v>3608</v>
      </c>
      <c r="M5" s="17">
        <v>3612</v>
      </c>
      <c r="N5" s="17">
        <v>3836</v>
      </c>
      <c r="O5" s="17">
        <v>4110</v>
      </c>
      <c r="P5" s="17">
        <v>4415</v>
      </c>
      <c r="Q5" s="17">
        <v>4075</v>
      </c>
      <c r="R5" s="17">
        <v>3962</v>
      </c>
      <c r="S5" s="17">
        <v>4171</v>
      </c>
      <c r="T5" s="17">
        <f>IF(AND(S5&lt;&gt;".",R5&lt;&gt;"."),S5-R5,".")</f>
        <v>209</v>
      </c>
      <c r="U5" s="18">
        <f>IF(AND(R5&lt;&gt;0,R5&lt;&gt;".",S5&lt;&gt;"."),T5*100/R5,".")</f>
        <v>5.275113579000505</v>
      </c>
    </row>
    <row r="6" spans="1:21" ht="13.5" customHeight="1">
      <c r="A6" s="9"/>
      <c r="B6" s="16" t="s">
        <v>4</v>
      </c>
      <c r="C6" s="17">
        <v>1493</v>
      </c>
      <c r="D6" s="17">
        <v>1483</v>
      </c>
      <c r="E6" s="17">
        <v>1549</v>
      </c>
      <c r="F6" s="17">
        <v>1553</v>
      </c>
      <c r="G6" s="17">
        <v>1649</v>
      </c>
      <c r="H6" s="17">
        <v>1760</v>
      </c>
      <c r="I6" s="17">
        <v>1632</v>
      </c>
      <c r="J6" s="17">
        <v>1450</v>
      </c>
      <c r="K6" s="17">
        <v>1261</v>
      </c>
      <c r="L6" s="17">
        <v>1369</v>
      </c>
      <c r="M6" s="17">
        <v>1227</v>
      </c>
      <c r="N6" s="17">
        <v>1288</v>
      </c>
      <c r="O6" s="17">
        <v>1395</v>
      </c>
      <c r="P6" s="17">
        <v>1297</v>
      </c>
      <c r="Q6" s="17">
        <v>1263</v>
      </c>
      <c r="R6" s="17">
        <v>1292</v>
      </c>
      <c r="S6" s="17">
        <v>1551</v>
      </c>
      <c r="T6" s="17">
        <f aca="true" t="shared" si="0" ref="T6:T12">IF(AND(S6&lt;&gt;".",R6&lt;&gt;"."),S6-R6,".")</f>
        <v>259</v>
      </c>
      <c r="U6" s="18">
        <f aca="true" t="shared" si="1" ref="U6:U12">IF(AND(R6&lt;&gt;0,R6&lt;&gt;".",S6&lt;&gt;"."),T6*100/R6,".")</f>
        <v>20.046439628482972</v>
      </c>
    </row>
    <row r="7" spans="1:21" ht="13.5" customHeight="1">
      <c r="A7" s="9"/>
      <c r="B7" s="16" t="s">
        <v>5</v>
      </c>
      <c r="C7" s="17">
        <v>120</v>
      </c>
      <c r="D7" s="17">
        <v>131</v>
      </c>
      <c r="E7" s="17">
        <v>136</v>
      </c>
      <c r="F7" s="17">
        <v>104</v>
      </c>
      <c r="G7" s="17">
        <v>130</v>
      </c>
      <c r="H7" s="17">
        <v>121</v>
      </c>
      <c r="I7" s="17">
        <v>132</v>
      </c>
      <c r="J7" s="17">
        <v>126</v>
      </c>
      <c r="K7" s="17">
        <v>127</v>
      </c>
      <c r="L7" s="17">
        <v>127</v>
      </c>
      <c r="M7" s="17">
        <v>139</v>
      </c>
      <c r="N7" s="17">
        <v>118</v>
      </c>
      <c r="O7" s="17">
        <v>103</v>
      </c>
      <c r="P7" s="17">
        <v>96</v>
      </c>
      <c r="Q7" s="17">
        <v>121</v>
      </c>
      <c r="R7" s="17">
        <v>139</v>
      </c>
      <c r="S7" s="17">
        <v>135</v>
      </c>
      <c r="T7" s="17">
        <f t="shared" si="0"/>
        <v>-4</v>
      </c>
      <c r="U7" s="18">
        <f t="shared" si="1"/>
        <v>-2.8776978417266186</v>
      </c>
    </row>
    <row r="8" spans="1:21" ht="13.5" customHeight="1">
      <c r="A8" s="9"/>
      <c r="B8" s="16" t="s">
        <v>6</v>
      </c>
      <c r="C8" s="17">
        <v>46</v>
      </c>
      <c r="D8" s="17">
        <v>58</v>
      </c>
      <c r="E8" s="17">
        <v>64</v>
      </c>
      <c r="F8" s="17">
        <v>38</v>
      </c>
      <c r="G8" s="17">
        <v>50</v>
      </c>
      <c r="H8" s="17">
        <v>47</v>
      </c>
      <c r="I8" s="17">
        <v>50</v>
      </c>
      <c r="J8" s="17">
        <v>46</v>
      </c>
      <c r="K8" s="17">
        <v>50</v>
      </c>
      <c r="L8" s="17">
        <v>52</v>
      </c>
      <c r="M8" s="17">
        <v>57</v>
      </c>
      <c r="N8" s="17">
        <v>50</v>
      </c>
      <c r="O8" s="17">
        <v>45</v>
      </c>
      <c r="P8" s="17">
        <v>62</v>
      </c>
      <c r="Q8" s="17">
        <v>62</v>
      </c>
      <c r="R8" s="17">
        <v>47</v>
      </c>
      <c r="S8" s="17">
        <v>53</v>
      </c>
      <c r="T8" s="17">
        <f t="shared" si="0"/>
        <v>6</v>
      </c>
      <c r="U8" s="18">
        <f t="shared" si="1"/>
        <v>12.76595744680851</v>
      </c>
    </row>
    <row r="9" spans="1:21" ht="13.5" customHeight="1">
      <c r="A9" s="9"/>
      <c r="B9" s="16" t="s">
        <v>7</v>
      </c>
      <c r="C9" s="17">
        <v>685</v>
      </c>
      <c r="D9" s="17">
        <v>648</v>
      </c>
      <c r="E9" s="17">
        <v>612</v>
      </c>
      <c r="F9" s="17">
        <v>548</v>
      </c>
      <c r="G9" s="17">
        <v>579</v>
      </c>
      <c r="H9" s="17">
        <v>586</v>
      </c>
      <c r="I9" s="17">
        <v>602</v>
      </c>
      <c r="J9" s="17">
        <v>546</v>
      </c>
      <c r="K9" s="17">
        <v>513</v>
      </c>
      <c r="L9" s="17">
        <v>522</v>
      </c>
      <c r="M9" s="17">
        <v>505</v>
      </c>
      <c r="N9" s="17">
        <v>498</v>
      </c>
      <c r="O9" s="17">
        <v>534</v>
      </c>
      <c r="P9" s="17">
        <v>508</v>
      </c>
      <c r="Q9" s="17">
        <v>515</v>
      </c>
      <c r="R9" s="17">
        <v>452</v>
      </c>
      <c r="S9" s="17">
        <v>478</v>
      </c>
      <c r="T9" s="17">
        <f t="shared" si="0"/>
        <v>26</v>
      </c>
      <c r="U9" s="18">
        <f t="shared" si="1"/>
        <v>5.752212389380531</v>
      </c>
    </row>
    <row r="10" spans="1:21" ht="13.5" customHeight="1">
      <c r="A10" s="9"/>
      <c r="B10" s="16" t="s">
        <v>8</v>
      </c>
      <c r="C10" s="17">
        <v>54</v>
      </c>
      <c r="D10" s="17">
        <v>60</v>
      </c>
      <c r="E10" s="17">
        <v>57</v>
      </c>
      <c r="F10" s="17">
        <v>60</v>
      </c>
      <c r="G10" s="17">
        <v>64</v>
      </c>
      <c r="H10" s="17">
        <v>62</v>
      </c>
      <c r="I10" s="17">
        <v>72</v>
      </c>
      <c r="J10" s="17">
        <v>67</v>
      </c>
      <c r="K10" s="17">
        <v>76</v>
      </c>
      <c r="L10" s="17">
        <v>73</v>
      </c>
      <c r="M10" s="17">
        <v>82</v>
      </c>
      <c r="N10" s="17">
        <v>82</v>
      </c>
      <c r="O10" s="17">
        <v>77</v>
      </c>
      <c r="P10" s="17">
        <v>90</v>
      </c>
      <c r="Q10" s="17">
        <v>73</v>
      </c>
      <c r="R10" s="17">
        <v>64</v>
      </c>
      <c r="S10" s="17">
        <v>65</v>
      </c>
      <c r="T10" s="17">
        <f t="shared" si="0"/>
        <v>1</v>
      </c>
      <c r="U10" s="18">
        <f t="shared" si="1"/>
        <v>1.5625</v>
      </c>
    </row>
    <row r="11" spans="1:21" ht="13.5" customHeight="1">
      <c r="A11" s="9"/>
      <c r="B11" s="16" t="s">
        <v>9</v>
      </c>
      <c r="C11" s="17">
        <v>2</v>
      </c>
      <c r="D11" s="17">
        <v>4</v>
      </c>
      <c r="E11" s="17">
        <v>5</v>
      </c>
      <c r="F11" s="17">
        <v>8</v>
      </c>
      <c r="G11" s="17">
        <v>6</v>
      </c>
      <c r="H11" s="17">
        <v>5</v>
      </c>
      <c r="I11" s="17">
        <v>7</v>
      </c>
      <c r="J11" s="17">
        <v>16</v>
      </c>
      <c r="K11" s="17">
        <v>9</v>
      </c>
      <c r="L11" s="17">
        <v>7</v>
      </c>
      <c r="M11" s="17">
        <v>22</v>
      </c>
      <c r="N11" s="17">
        <v>28</v>
      </c>
      <c r="O11" s="17">
        <v>28</v>
      </c>
      <c r="P11" s="17">
        <v>21</v>
      </c>
      <c r="Q11" s="17">
        <v>24</v>
      </c>
      <c r="R11" s="17">
        <v>24</v>
      </c>
      <c r="S11" s="17">
        <v>22</v>
      </c>
      <c r="T11" s="17">
        <f t="shared" si="0"/>
        <v>-2</v>
      </c>
      <c r="U11" s="18">
        <f t="shared" si="1"/>
        <v>-8.333333333333334</v>
      </c>
    </row>
    <row r="12" spans="1:21" s="23" customFormat="1" ht="13.5" customHeight="1">
      <c r="A12" s="19"/>
      <c r="B12" s="20" t="s">
        <v>10</v>
      </c>
      <c r="C12" s="21">
        <f aca="true" t="shared" si="2" ref="C12:N12">SUM(C5:C11)</f>
        <v>5591</v>
      </c>
      <c r="D12" s="21">
        <f t="shared" si="2"/>
        <v>5480</v>
      </c>
      <c r="E12" s="21">
        <f t="shared" si="2"/>
        <v>5686</v>
      </c>
      <c r="F12" s="21">
        <f t="shared" si="2"/>
        <v>5631</v>
      </c>
      <c r="G12" s="21">
        <f t="shared" si="2"/>
        <v>6012</v>
      </c>
      <c r="H12" s="21">
        <f t="shared" si="2"/>
        <v>6146</v>
      </c>
      <c r="I12" s="21">
        <f t="shared" si="2"/>
        <v>5983</v>
      </c>
      <c r="J12" s="21">
        <f>SUM(J5:J11)</f>
        <v>5534</v>
      </c>
      <c r="K12" s="21">
        <f>SUM(K5:K11)</f>
        <v>5303</v>
      </c>
      <c r="L12" s="21">
        <f>SUM(L5:L11)</f>
        <v>5758</v>
      </c>
      <c r="M12" s="21">
        <f>SUM(M5:M11)</f>
        <v>5644</v>
      </c>
      <c r="N12" s="21">
        <f t="shared" si="2"/>
        <v>5900</v>
      </c>
      <c r="O12" s="21">
        <f>SUM(O5:O11)</f>
        <v>6292</v>
      </c>
      <c r="P12" s="21">
        <f>SUM(P5:P11)</f>
        <v>6489</v>
      </c>
      <c r="Q12" s="21">
        <f>SUM(Q5:Q11)</f>
        <v>6133</v>
      </c>
      <c r="R12" s="21">
        <f>SUM(R5:R11)</f>
        <v>5980</v>
      </c>
      <c r="S12" s="21">
        <f>SUM(S5:S11)</f>
        <v>6475</v>
      </c>
      <c r="T12" s="21">
        <f t="shared" si="0"/>
        <v>495</v>
      </c>
      <c r="U12" s="22">
        <f t="shared" si="1"/>
        <v>8.277591973244148</v>
      </c>
    </row>
    <row r="13" spans="1:21" ht="3.7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3.5" customHeight="1">
      <c r="A14" s="9"/>
      <c r="B14" s="13" t="s">
        <v>17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3.5" customHeight="1">
      <c r="A15" s="15"/>
      <c r="B15" s="16" t="s">
        <v>3</v>
      </c>
      <c r="C15" s="17">
        <v>2721</v>
      </c>
      <c r="D15" s="17">
        <v>2662</v>
      </c>
      <c r="E15" s="17">
        <v>2817</v>
      </c>
      <c r="F15" s="17">
        <v>2928</v>
      </c>
      <c r="G15" s="17">
        <v>3072</v>
      </c>
      <c r="H15" s="17">
        <v>3144</v>
      </c>
      <c r="I15" s="17">
        <v>3104</v>
      </c>
      <c r="J15" s="17">
        <v>2887</v>
      </c>
      <c r="K15" s="17">
        <v>2916</v>
      </c>
      <c r="L15" s="17">
        <v>3181</v>
      </c>
      <c r="M15" s="17">
        <v>3218</v>
      </c>
      <c r="N15" s="17">
        <v>3450</v>
      </c>
      <c r="O15" s="17">
        <v>3688</v>
      </c>
      <c r="P15" s="17">
        <v>3843</v>
      </c>
      <c r="Q15" s="17">
        <v>3546</v>
      </c>
      <c r="R15" s="17">
        <v>3541</v>
      </c>
      <c r="S15" s="17">
        <v>3710</v>
      </c>
      <c r="T15" s="17">
        <f>IF(AND(S15&lt;&gt;".",R15&lt;&gt;"."),S15-R15,".")</f>
        <v>169</v>
      </c>
      <c r="U15" s="18">
        <f>IF(AND(R15&lt;&gt;0,R15&lt;&gt;".",S15&lt;&gt;"."),T15*100/R15,".")</f>
        <v>4.772663089522734</v>
      </c>
    </row>
    <row r="16" spans="1:21" ht="13.5" customHeight="1">
      <c r="A16" s="9"/>
      <c r="B16" s="16" t="s">
        <v>4</v>
      </c>
      <c r="C16" s="17">
        <v>1365</v>
      </c>
      <c r="D16" s="17">
        <v>1360</v>
      </c>
      <c r="E16" s="17">
        <v>1404</v>
      </c>
      <c r="F16" s="17">
        <v>1371</v>
      </c>
      <c r="G16" s="17">
        <v>1419</v>
      </c>
      <c r="H16" s="17">
        <v>1527</v>
      </c>
      <c r="I16" s="17">
        <v>1490</v>
      </c>
      <c r="J16" s="17">
        <v>1324</v>
      </c>
      <c r="K16" s="17">
        <v>1150</v>
      </c>
      <c r="L16" s="17">
        <v>1299</v>
      </c>
      <c r="M16" s="17">
        <v>1139</v>
      </c>
      <c r="N16" s="17">
        <v>1203</v>
      </c>
      <c r="O16" s="17">
        <v>1245</v>
      </c>
      <c r="P16" s="17">
        <v>1153</v>
      </c>
      <c r="Q16" s="17">
        <v>1117</v>
      </c>
      <c r="R16" s="17">
        <v>1165</v>
      </c>
      <c r="S16" s="17">
        <v>1424</v>
      </c>
      <c r="T16" s="17">
        <f aca="true" t="shared" si="3" ref="T16:T22">IF(AND(S16&lt;&gt;".",R16&lt;&gt;"."),S16-R16,".")</f>
        <v>259</v>
      </c>
      <c r="U16" s="18">
        <f aca="true" t="shared" si="4" ref="U16:U22">IF(AND(R16&lt;&gt;0,R16&lt;&gt;".",S16&lt;&gt;"."),T16*100/R16,".")</f>
        <v>22.23175965665236</v>
      </c>
    </row>
    <row r="17" spans="1:21" ht="13.5" customHeight="1">
      <c r="A17" s="9"/>
      <c r="B17" s="16" t="s">
        <v>5</v>
      </c>
      <c r="C17" s="17">
        <v>114</v>
      </c>
      <c r="D17" s="17">
        <v>130</v>
      </c>
      <c r="E17" s="17">
        <v>126</v>
      </c>
      <c r="F17" s="17">
        <v>96</v>
      </c>
      <c r="G17" s="17">
        <v>117</v>
      </c>
      <c r="H17" s="17">
        <v>109</v>
      </c>
      <c r="I17" s="17">
        <v>128</v>
      </c>
      <c r="J17" s="17">
        <v>113</v>
      </c>
      <c r="K17" s="17">
        <v>107</v>
      </c>
      <c r="L17" s="17">
        <v>110</v>
      </c>
      <c r="M17" s="17">
        <v>112</v>
      </c>
      <c r="N17" s="17">
        <v>95</v>
      </c>
      <c r="O17" s="17">
        <v>89</v>
      </c>
      <c r="P17" s="17">
        <v>82</v>
      </c>
      <c r="Q17" s="17">
        <v>106</v>
      </c>
      <c r="R17" s="17">
        <v>127</v>
      </c>
      <c r="S17" s="17">
        <v>129</v>
      </c>
      <c r="T17" s="17">
        <f t="shared" si="3"/>
        <v>2</v>
      </c>
      <c r="U17" s="18">
        <f t="shared" si="4"/>
        <v>1.5748031496062993</v>
      </c>
    </row>
    <row r="18" spans="1:21" ht="13.5" customHeight="1">
      <c r="A18" s="9"/>
      <c r="B18" s="16" t="s">
        <v>6</v>
      </c>
      <c r="C18" s="17">
        <v>40</v>
      </c>
      <c r="D18" s="17">
        <v>53</v>
      </c>
      <c r="E18" s="17">
        <v>50</v>
      </c>
      <c r="F18" s="17">
        <v>58</v>
      </c>
      <c r="G18" s="17">
        <v>58</v>
      </c>
      <c r="H18" s="17">
        <v>37</v>
      </c>
      <c r="I18" s="17">
        <v>38</v>
      </c>
      <c r="J18" s="17">
        <v>49</v>
      </c>
      <c r="K18" s="17">
        <v>53</v>
      </c>
      <c r="L18" s="17">
        <v>60</v>
      </c>
      <c r="M18" s="17">
        <v>50</v>
      </c>
      <c r="N18" s="17">
        <v>38</v>
      </c>
      <c r="O18" s="17">
        <v>53</v>
      </c>
      <c r="P18" s="17">
        <v>72</v>
      </c>
      <c r="Q18" s="17">
        <v>67</v>
      </c>
      <c r="R18" s="17">
        <v>56</v>
      </c>
      <c r="S18" s="17">
        <v>61</v>
      </c>
      <c r="T18" s="17">
        <f t="shared" si="3"/>
        <v>5</v>
      </c>
      <c r="U18" s="18">
        <f t="shared" si="4"/>
        <v>8.928571428571429</v>
      </c>
    </row>
    <row r="19" spans="1:21" ht="13.5" customHeight="1">
      <c r="A19" s="9"/>
      <c r="B19" s="16" t="s">
        <v>7</v>
      </c>
      <c r="C19" s="17">
        <v>596</v>
      </c>
      <c r="D19" s="17">
        <v>612</v>
      </c>
      <c r="E19" s="17">
        <v>564</v>
      </c>
      <c r="F19" s="17">
        <v>513</v>
      </c>
      <c r="G19" s="17">
        <v>530</v>
      </c>
      <c r="H19" s="17">
        <v>518</v>
      </c>
      <c r="I19" s="17">
        <v>547</v>
      </c>
      <c r="J19" s="17">
        <v>491</v>
      </c>
      <c r="K19" s="17">
        <v>458</v>
      </c>
      <c r="L19" s="17">
        <v>472</v>
      </c>
      <c r="M19" s="17">
        <v>474</v>
      </c>
      <c r="N19" s="17">
        <v>429</v>
      </c>
      <c r="O19" s="17">
        <v>479</v>
      </c>
      <c r="P19" s="17">
        <v>447</v>
      </c>
      <c r="Q19" s="17">
        <v>444</v>
      </c>
      <c r="R19" s="17">
        <v>411</v>
      </c>
      <c r="S19" s="17">
        <v>434</v>
      </c>
      <c r="T19" s="17">
        <f t="shared" si="3"/>
        <v>23</v>
      </c>
      <c r="U19" s="18">
        <f t="shared" si="4"/>
        <v>5.59610705596107</v>
      </c>
    </row>
    <row r="20" spans="1:21" ht="13.5" customHeight="1">
      <c r="A20" s="9"/>
      <c r="B20" s="16" t="s">
        <v>8</v>
      </c>
      <c r="C20" s="17">
        <v>42</v>
      </c>
      <c r="D20" s="17">
        <v>43</v>
      </c>
      <c r="E20" s="17">
        <v>44</v>
      </c>
      <c r="F20" s="17">
        <v>43</v>
      </c>
      <c r="G20" s="17">
        <v>41</v>
      </c>
      <c r="H20" s="17">
        <v>44</v>
      </c>
      <c r="I20" s="17">
        <v>48</v>
      </c>
      <c r="J20" s="17">
        <v>47</v>
      </c>
      <c r="K20" s="17">
        <v>53</v>
      </c>
      <c r="L20" s="17">
        <v>51</v>
      </c>
      <c r="M20" s="17">
        <v>65</v>
      </c>
      <c r="N20" s="17">
        <v>63</v>
      </c>
      <c r="O20" s="17">
        <v>59</v>
      </c>
      <c r="P20" s="17">
        <v>79</v>
      </c>
      <c r="Q20" s="17">
        <v>55</v>
      </c>
      <c r="R20" s="17">
        <v>53</v>
      </c>
      <c r="S20" s="17">
        <v>50</v>
      </c>
      <c r="T20" s="17">
        <f t="shared" si="3"/>
        <v>-3</v>
      </c>
      <c r="U20" s="18">
        <f t="shared" si="4"/>
        <v>-5.660377358490566</v>
      </c>
    </row>
    <row r="21" spans="1:21" ht="13.5" customHeight="1">
      <c r="A21" s="9"/>
      <c r="B21" s="16" t="s">
        <v>9</v>
      </c>
      <c r="C21" s="17">
        <v>1</v>
      </c>
      <c r="D21" s="17">
        <v>2</v>
      </c>
      <c r="E21" s="17">
        <v>4</v>
      </c>
      <c r="F21" s="17">
        <v>5</v>
      </c>
      <c r="G21" s="17">
        <v>5</v>
      </c>
      <c r="H21" s="17">
        <v>3</v>
      </c>
      <c r="I21" s="17">
        <v>5</v>
      </c>
      <c r="J21" s="17">
        <v>10</v>
      </c>
      <c r="K21" s="17">
        <v>7</v>
      </c>
      <c r="L21" s="17">
        <v>5</v>
      </c>
      <c r="M21" s="17">
        <v>17</v>
      </c>
      <c r="N21" s="17">
        <v>24</v>
      </c>
      <c r="O21" s="17">
        <v>24</v>
      </c>
      <c r="P21" s="17">
        <v>16</v>
      </c>
      <c r="Q21" s="17">
        <v>20</v>
      </c>
      <c r="R21" s="17">
        <v>18</v>
      </c>
      <c r="S21" s="17">
        <v>17</v>
      </c>
      <c r="T21" s="17">
        <f t="shared" si="3"/>
        <v>-1</v>
      </c>
      <c r="U21" s="18">
        <f t="shared" si="4"/>
        <v>-5.555555555555555</v>
      </c>
    </row>
    <row r="22" spans="1:21" s="23" customFormat="1" ht="13.5" customHeight="1">
      <c r="A22" s="19"/>
      <c r="B22" s="20" t="s">
        <v>10</v>
      </c>
      <c r="C22" s="21">
        <f aca="true" t="shared" si="5" ref="C22:N22">SUM(C15:C21)</f>
        <v>4879</v>
      </c>
      <c r="D22" s="21">
        <f t="shared" si="5"/>
        <v>4862</v>
      </c>
      <c r="E22" s="21">
        <f t="shared" si="5"/>
        <v>5009</v>
      </c>
      <c r="F22" s="21">
        <f t="shared" si="5"/>
        <v>5014</v>
      </c>
      <c r="G22" s="21">
        <f t="shared" si="5"/>
        <v>5242</v>
      </c>
      <c r="H22" s="21">
        <f t="shared" si="5"/>
        <v>5382</v>
      </c>
      <c r="I22" s="21">
        <f t="shared" si="5"/>
        <v>5360</v>
      </c>
      <c r="J22" s="21">
        <f>SUM(J15:J21)</f>
        <v>4921</v>
      </c>
      <c r="K22" s="21">
        <f>SUM(K15:K21)</f>
        <v>4744</v>
      </c>
      <c r="L22" s="21">
        <f>SUM(L15:L21)</f>
        <v>5178</v>
      </c>
      <c r="M22" s="21">
        <f>SUM(M15:M21)</f>
        <v>5075</v>
      </c>
      <c r="N22" s="21">
        <f>SUM(N15:N21)</f>
        <v>5302</v>
      </c>
      <c r="O22" s="21">
        <f>SUM(O15:O21)</f>
        <v>5637</v>
      </c>
      <c r="P22" s="21">
        <f>SUM(P15:P21)</f>
        <v>5692</v>
      </c>
      <c r="Q22" s="21">
        <f>SUM(Q15:Q21)</f>
        <v>5355</v>
      </c>
      <c r="R22" s="21">
        <f>SUM(R15:R21)</f>
        <v>5371</v>
      </c>
      <c r="S22" s="21">
        <f>SUM(S15:S21)</f>
        <v>5825</v>
      </c>
      <c r="T22" s="21">
        <f t="shared" si="3"/>
        <v>454</v>
      </c>
      <c r="U22" s="22">
        <f t="shared" si="4"/>
        <v>8.452802085272761</v>
      </c>
    </row>
    <row r="23" spans="1:21" ht="3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3.5" customHeight="1">
      <c r="A24" s="9"/>
      <c r="B24" s="13" t="s">
        <v>22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3.5" customHeight="1">
      <c r="A25" s="15"/>
      <c r="B25" s="16" t="s">
        <v>3</v>
      </c>
      <c r="C25" s="17">
        <v>674</v>
      </c>
      <c r="D25" s="17">
        <v>662</v>
      </c>
      <c r="E25" s="17">
        <v>700</v>
      </c>
      <c r="F25" s="17">
        <v>660</v>
      </c>
      <c r="G25" s="17">
        <v>750</v>
      </c>
      <c r="H25" s="17">
        <v>719</v>
      </c>
      <c r="I25" s="17">
        <v>657</v>
      </c>
      <c r="J25" s="17">
        <v>650</v>
      </c>
      <c r="K25" s="17">
        <v>665</v>
      </c>
      <c r="L25" s="17">
        <v>699</v>
      </c>
      <c r="M25" s="17">
        <v>695</v>
      </c>
      <c r="N25" s="17">
        <v>735</v>
      </c>
      <c r="O25" s="17">
        <v>849</v>
      </c>
      <c r="P25" s="17">
        <v>956</v>
      </c>
      <c r="Q25" s="17">
        <v>945</v>
      </c>
      <c r="R25" s="17">
        <v>850</v>
      </c>
      <c r="S25" s="17">
        <v>906</v>
      </c>
      <c r="T25" s="17">
        <f>IF(AND(S25&lt;&gt;".",R25&lt;&gt;"."),S25-R25,".")</f>
        <v>56</v>
      </c>
      <c r="U25" s="18">
        <f>IF(AND(R25&lt;&gt;0,R25&lt;&gt;".",S25&lt;&gt;"."),T25*100/R25,".")</f>
        <v>6.588235294117647</v>
      </c>
    </row>
    <row r="26" spans="1:21" ht="13.5" customHeight="1">
      <c r="A26" s="9"/>
      <c r="B26" s="16" t="s">
        <v>4</v>
      </c>
      <c r="C26" s="17">
        <v>579</v>
      </c>
      <c r="D26" s="17">
        <v>551</v>
      </c>
      <c r="E26" s="17">
        <v>610</v>
      </c>
      <c r="F26" s="17">
        <v>664</v>
      </c>
      <c r="G26" s="17">
        <v>676</v>
      </c>
      <c r="H26" s="17">
        <v>707</v>
      </c>
      <c r="I26" s="17">
        <v>575</v>
      </c>
      <c r="J26" s="17">
        <v>525</v>
      </c>
      <c r="K26" s="17">
        <v>501</v>
      </c>
      <c r="L26" s="17">
        <v>474</v>
      </c>
      <c r="M26" s="17">
        <v>422</v>
      </c>
      <c r="N26" s="17">
        <v>457</v>
      </c>
      <c r="O26" s="17">
        <v>528</v>
      </c>
      <c r="P26" s="17">
        <v>544</v>
      </c>
      <c r="Q26" s="17">
        <v>530</v>
      </c>
      <c r="R26" s="17">
        <v>513</v>
      </c>
      <c r="S26" s="17">
        <v>520</v>
      </c>
      <c r="T26" s="17">
        <f aca="true" t="shared" si="6" ref="T26:T32">IF(AND(S26&lt;&gt;".",R26&lt;&gt;"."),S26-R26,".")</f>
        <v>7</v>
      </c>
      <c r="U26" s="18">
        <f aca="true" t="shared" si="7" ref="U26:U32">IF(AND(R26&lt;&gt;0,R26&lt;&gt;".",S26&lt;&gt;"."),T26*100/R26,".")</f>
        <v>1.364522417153996</v>
      </c>
    </row>
    <row r="27" spans="1:21" ht="13.5" customHeight="1">
      <c r="A27" s="9"/>
      <c r="B27" s="16" t="s">
        <v>5</v>
      </c>
      <c r="C27" s="17">
        <v>51</v>
      </c>
      <c r="D27" s="17">
        <v>54</v>
      </c>
      <c r="E27" s="17">
        <v>59</v>
      </c>
      <c r="F27" s="17">
        <v>33</v>
      </c>
      <c r="G27" s="17">
        <v>48</v>
      </c>
      <c r="H27" s="17">
        <v>38</v>
      </c>
      <c r="I27" s="17">
        <v>35</v>
      </c>
      <c r="J27" s="17">
        <v>40</v>
      </c>
      <c r="K27" s="17">
        <v>52</v>
      </c>
      <c r="L27" s="17">
        <v>42</v>
      </c>
      <c r="M27" s="17">
        <v>60</v>
      </c>
      <c r="N27" s="17">
        <v>46</v>
      </c>
      <c r="O27" s="17">
        <v>38</v>
      </c>
      <c r="P27" s="17">
        <v>41</v>
      </c>
      <c r="Q27" s="17">
        <v>38</v>
      </c>
      <c r="R27" s="17">
        <v>38</v>
      </c>
      <c r="S27" s="17">
        <v>29</v>
      </c>
      <c r="T27" s="17">
        <f t="shared" si="6"/>
        <v>-9</v>
      </c>
      <c r="U27" s="18">
        <f t="shared" si="7"/>
        <v>-23.68421052631579</v>
      </c>
    </row>
    <row r="28" spans="1:21" ht="13.5" customHeight="1">
      <c r="A28" s="9"/>
      <c r="B28" s="16" t="s">
        <v>6</v>
      </c>
      <c r="C28" s="17">
        <v>67</v>
      </c>
      <c r="D28" s="17">
        <v>64</v>
      </c>
      <c r="E28" s="17">
        <v>62</v>
      </c>
      <c r="F28" s="17">
        <v>45</v>
      </c>
      <c r="G28" s="17">
        <v>57</v>
      </c>
      <c r="H28" s="17">
        <v>35</v>
      </c>
      <c r="I28" s="17">
        <v>48</v>
      </c>
      <c r="J28" s="17">
        <v>42</v>
      </c>
      <c r="K28" s="17">
        <v>45</v>
      </c>
      <c r="L28" s="17">
        <v>51</v>
      </c>
      <c r="M28" s="17">
        <v>58</v>
      </c>
      <c r="N28" s="17">
        <v>52</v>
      </c>
      <c r="O28" s="17">
        <v>69</v>
      </c>
      <c r="P28" s="17">
        <v>62</v>
      </c>
      <c r="Q28" s="17">
        <v>59</v>
      </c>
      <c r="R28" s="17">
        <v>48</v>
      </c>
      <c r="S28" s="17">
        <v>64</v>
      </c>
      <c r="T28" s="17">
        <f t="shared" si="6"/>
        <v>16</v>
      </c>
      <c r="U28" s="18">
        <f t="shared" si="7"/>
        <v>33.333333333333336</v>
      </c>
    </row>
    <row r="29" spans="1:21" ht="13.5" customHeight="1">
      <c r="A29" s="9"/>
      <c r="B29" s="16" t="s">
        <v>7</v>
      </c>
      <c r="C29" s="17">
        <v>203</v>
      </c>
      <c r="D29" s="17">
        <v>127</v>
      </c>
      <c r="E29" s="17">
        <v>145</v>
      </c>
      <c r="F29" s="17">
        <v>112</v>
      </c>
      <c r="G29" s="17">
        <v>121</v>
      </c>
      <c r="H29" s="17">
        <v>148</v>
      </c>
      <c r="I29" s="17">
        <v>140</v>
      </c>
      <c r="J29" s="17">
        <v>135</v>
      </c>
      <c r="K29" s="17">
        <v>129</v>
      </c>
      <c r="L29" s="17">
        <v>107</v>
      </c>
      <c r="M29" s="17">
        <v>92</v>
      </c>
      <c r="N29" s="17">
        <v>128</v>
      </c>
      <c r="O29" s="17">
        <v>97</v>
      </c>
      <c r="P29" s="17">
        <v>129</v>
      </c>
      <c r="Q29" s="17">
        <v>120</v>
      </c>
      <c r="R29" s="17">
        <v>110</v>
      </c>
      <c r="S29" s="17">
        <v>113</v>
      </c>
      <c r="T29" s="17">
        <f t="shared" si="6"/>
        <v>3</v>
      </c>
      <c r="U29" s="18">
        <f t="shared" si="7"/>
        <v>2.727272727272727</v>
      </c>
    </row>
    <row r="30" spans="1:21" ht="13.5" customHeight="1">
      <c r="A30" s="9"/>
      <c r="B30" s="16" t="s">
        <v>8</v>
      </c>
      <c r="C30" s="17">
        <v>12</v>
      </c>
      <c r="D30" s="17">
        <v>17</v>
      </c>
      <c r="E30" s="17">
        <v>13</v>
      </c>
      <c r="F30" s="17">
        <v>17</v>
      </c>
      <c r="G30" s="17">
        <v>23</v>
      </c>
      <c r="H30" s="17">
        <v>18</v>
      </c>
      <c r="I30" s="17">
        <v>24</v>
      </c>
      <c r="J30" s="17">
        <v>20</v>
      </c>
      <c r="K30" s="17">
        <v>23</v>
      </c>
      <c r="L30" s="17">
        <v>22</v>
      </c>
      <c r="M30" s="17">
        <v>17</v>
      </c>
      <c r="N30" s="17">
        <v>19</v>
      </c>
      <c r="O30" s="17">
        <v>21</v>
      </c>
      <c r="P30" s="17">
        <v>13</v>
      </c>
      <c r="Q30" s="17">
        <v>18</v>
      </c>
      <c r="R30" s="17">
        <v>13</v>
      </c>
      <c r="S30" s="17">
        <v>19</v>
      </c>
      <c r="T30" s="17">
        <f t="shared" si="6"/>
        <v>6</v>
      </c>
      <c r="U30" s="18">
        <f t="shared" si="7"/>
        <v>46.15384615384615</v>
      </c>
    </row>
    <row r="31" spans="1:21" ht="13.5" customHeight="1">
      <c r="A31" s="9"/>
      <c r="B31" s="16" t="s">
        <v>9</v>
      </c>
      <c r="C31" s="17">
        <v>1</v>
      </c>
      <c r="D31" s="17">
        <v>2</v>
      </c>
      <c r="E31" s="17">
        <v>1</v>
      </c>
      <c r="F31" s="17">
        <v>3</v>
      </c>
      <c r="G31" s="17">
        <v>1</v>
      </c>
      <c r="H31" s="17">
        <v>2</v>
      </c>
      <c r="I31" s="17">
        <v>2</v>
      </c>
      <c r="J31" s="17">
        <v>6</v>
      </c>
      <c r="K31" s="17">
        <v>2</v>
      </c>
      <c r="L31" s="17">
        <v>2</v>
      </c>
      <c r="M31" s="17">
        <v>5</v>
      </c>
      <c r="N31" s="17">
        <v>4</v>
      </c>
      <c r="O31" s="17">
        <v>4</v>
      </c>
      <c r="P31" s="17">
        <v>5</v>
      </c>
      <c r="Q31" s="17">
        <v>4</v>
      </c>
      <c r="R31" s="17">
        <v>6</v>
      </c>
      <c r="S31" s="17">
        <v>5</v>
      </c>
      <c r="T31" s="17">
        <f t="shared" si="6"/>
        <v>-1</v>
      </c>
      <c r="U31" s="18">
        <f t="shared" si="7"/>
        <v>-16.666666666666668</v>
      </c>
    </row>
    <row r="32" spans="1:21" s="23" customFormat="1" ht="13.5" customHeight="1">
      <c r="A32" s="19"/>
      <c r="B32" s="20" t="s">
        <v>10</v>
      </c>
      <c r="C32" s="21">
        <f aca="true" t="shared" si="8" ref="C32:N32">SUM(C25:C31)</f>
        <v>1587</v>
      </c>
      <c r="D32" s="21">
        <f t="shared" si="8"/>
        <v>1477</v>
      </c>
      <c r="E32" s="21">
        <f t="shared" si="8"/>
        <v>1590</v>
      </c>
      <c r="F32" s="21">
        <f t="shared" si="8"/>
        <v>1534</v>
      </c>
      <c r="G32" s="21">
        <f t="shared" si="8"/>
        <v>1676</v>
      </c>
      <c r="H32" s="21">
        <f t="shared" si="8"/>
        <v>1667</v>
      </c>
      <c r="I32" s="21">
        <f t="shared" si="8"/>
        <v>1481</v>
      </c>
      <c r="J32" s="21">
        <f>SUM(J25:J31)</f>
        <v>1418</v>
      </c>
      <c r="K32" s="21">
        <f>SUM(K25:K31)</f>
        <v>1417</v>
      </c>
      <c r="L32" s="21">
        <f>SUM(L25:L31)</f>
        <v>1397</v>
      </c>
      <c r="M32" s="21">
        <f>SUM(M25:M31)</f>
        <v>1349</v>
      </c>
      <c r="N32" s="21">
        <f>SUM(N25:N31)</f>
        <v>1441</v>
      </c>
      <c r="O32" s="21">
        <f>SUM(O25:O31)</f>
        <v>1606</v>
      </c>
      <c r="P32" s="21">
        <f>SUM(P25:P31)</f>
        <v>1750</v>
      </c>
      <c r="Q32" s="21">
        <f>SUM(Q25:Q31)</f>
        <v>1714</v>
      </c>
      <c r="R32" s="21">
        <f>SUM(R25:R31)</f>
        <v>1578</v>
      </c>
      <c r="S32" s="21">
        <f>SUM(S25:S31)</f>
        <v>1656</v>
      </c>
      <c r="T32" s="21">
        <f t="shared" si="6"/>
        <v>78</v>
      </c>
      <c r="U32" s="22">
        <f t="shared" si="7"/>
        <v>4.942965779467681</v>
      </c>
    </row>
    <row r="33" spans="1:21" ht="3.75" customHeigh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3.7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</row>
    <row r="35" spans="1:21" ht="12.7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2"/>
    </row>
    <row r="36" spans="1:21" ht="8.2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ht="14.25">
      <c r="A37" s="35" t="s">
        <v>11</v>
      </c>
      <c r="B37" s="36" t="s">
        <v>12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</row>
    <row r="38" spans="1:21" ht="14.25">
      <c r="A38" s="35" t="s">
        <v>13</v>
      </c>
      <c r="B38" s="36" t="s">
        <v>14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7"/>
    </row>
    <row r="39" spans="1:21" ht="14.25">
      <c r="A39" s="35" t="s">
        <v>20</v>
      </c>
      <c r="B39" s="36" t="s">
        <v>21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7"/>
    </row>
    <row r="40" spans="1:21" ht="6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9"/>
    </row>
    <row r="41" spans="2:21" ht="12.75">
      <c r="B41" s="40" t="s">
        <v>15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1"/>
      <c r="U41" s="37"/>
    </row>
  </sheetData>
  <sheetProtection/>
  <mergeCells count="16">
    <mergeCell ref="B14:U14"/>
    <mergeCell ref="B23:U23"/>
    <mergeCell ref="B24:U24"/>
    <mergeCell ref="B33:U33"/>
    <mergeCell ref="B34:U34"/>
    <mergeCell ref="B37:T37"/>
    <mergeCell ref="B39:T39"/>
    <mergeCell ref="A40:T40"/>
    <mergeCell ref="B41:S41"/>
    <mergeCell ref="B38:T38"/>
    <mergeCell ref="A1:U1"/>
    <mergeCell ref="A2:B2"/>
    <mergeCell ref="C2:S2"/>
    <mergeCell ref="T2:U2"/>
    <mergeCell ref="B4:U4"/>
    <mergeCell ref="B13:U13"/>
  </mergeCells>
  <printOptions/>
  <pageMargins left="0.787401575" right="0.787401575" top="0.984251969" bottom="0.984251969" header="0.4921259845" footer="0.4921259845"/>
  <pageSetup fitToHeight="100" fitToWidth="1" horizontalDpi="600" verticalDpi="600" orientation="landscape" paperSize="9" scale="90" r:id="rId1"/>
  <headerFooter alignWithMargins="0">
    <oddHeader>&amp;LStand: 14.12.2011</oddHeader>
    <oddFooter>&amp;C&amp;P von &amp;N&amp;R&amp;10Tabelle 61.2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2011-12-15T09:52:23Z</dcterms:created>
  <dcterms:modified xsi:type="dcterms:W3CDTF">2011-12-15T09:52:28Z</dcterms:modified>
  <cp:category/>
  <cp:version/>
  <cp:contentType/>
  <cp:contentStatus/>
</cp:coreProperties>
</file>