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Tabelle 61" sheetId="1" r:id="rId1"/>
  </sheets>
  <definedNames>
    <definedName name="_xlnm.Print_Titles" localSheetId="0">'Tabelle 61'!$1:$3</definedName>
  </definedNames>
  <calcPr fullCalcOnLoad="1"/>
</workbook>
</file>

<file path=xl/sharedStrings.xml><?xml version="1.0" encoding="utf-8"?>
<sst xmlns="http://schemas.openxmlformats.org/spreadsheetml/2006/main" count="451" uniqueCount="42">
  <si>
    <t>Ergebnisse im Zählzeitraum 01. Oktober des Vorjahres bis zum 30. September</t>
  </si>
  <si>
    <t>absolut</t>
  </si>
  <si>
    <t>%</t>
  </si>
  <si>
    <t>Industrie und Handel</t>
  </si>
  <si>
    <t>.</t>
  </si>
  <si>
    <t>Handwerk</t>
  </si>
  <si>
    <r>
      <t xml:space="preserve">Öffentlicher Dienst </t>
    </r>
    <r>
      <rPr>
        <vertAlign val="superscript"/>
        <sz val="8"/>
        <color indexed="8"/>
        <rFont val="Arial"/>
        <family val="0"/>
      </rPr>
      <t>1)2)</t>
    </r>
  </si>
  <si>
    <t>Landwirtschaft</t>
  </si>
  <si>
    <r>
      <t>Freie Berufe</t>
    </r>
    <r>
      <rPr>
        <vertAlign val="superscript"/>
        <sz val="8"/>
        <color indexed="8"/>
        <rFont val="Arial"/>
        <family val="0"/>
      </rPr>
      <t xml:space="preserve"> 1)</t>
    </r>
  </si>
  <si>
    <r>
      <t>Hauswirtschaft</t>
    </r>
    <r>
      <rPr>
        <vertAlign val="superscript"/>
        <sz val="8"/>
        <color indexed="8"/>
        <rFont val="Arial"/>
        <family val="0"/>
      </rPr>
      <t xml:space="preserve"> 1)</t>
    </r>
  </si>
  <si>
    <t>Seeschifffahrt</t>
  </si>
  <si>
    <t>insgesamt</t>
  </si>
  <si>
    <t>1)</t>
  </si>
  <si>
    <t>Ohne jene neuen Ausbildungsverträge, für die andere Stellen (Kammern) zuständig sind.</t>
  </si>
  <si>
    <t>2)</t>
  </si>
  <si>
    <t>Ohne Laufbahnausbildung im Beamtenverhältnis.</t>
  </si>
  <si>
    <t>Quelle: Bundesinstitut für Berufsbildung (BIBB); Erhebung zum 30. September</t>
  </si>
  <si>
    <t>2011 zu 2010</t>
  </si>
  <si>
    <t>Neu abgeschlossene Ausbildungsverträge nach Zuständigkeitsbereichen von  1995 bis 2011 nach Arbeitsagenturbezirken in Niedersachsen</t>
  </si>
  <si>
    <r>
      <t xml:space="preserve">Niedersachsen </t>
    </r>
    <r>
      <rPr>
        <b/>
        <vertAlign val="superscript"/>
        <sz val="10"/>
        <color indexed="8"/>
        <rFont val="Arial"/>
        <family val="2"/>
      </rPr>
      <t>3)</t>
    </r>
  </si>
  <si>
    <t>3)</t>
  </si>
  <si>
    <t>einschließlich der niedersächsischen Gebiete, die zu bremischen Arbeitsagenturbezirken gehören</t>
  </si>
  <si>
    <t>Braunschweig</t>
  </si>
  <si>
    <t>Celle</t>
  </si>
  <si>
    <t>Emden</t>
  </si>
  <si>
    <t>Goslar</t>
  </si>
  <si>
    <t>Göttingen</t>
  </si>
  <si>
    <t>Hameln</t>
  </si>
  <si>
    <t>Hannover</t>
  </si>
  <si>
    <t>Helmstedt</t>
  </si>
  <si>
    <t>Hildesheim</t>
  </si>
  <si>
    <t>Leer</t>
  </si>
  <si>
    <t>Lüneburg</t>
  </si>
  <si>
    <t>Nienburg</t>
  </si>
  <si>
    <t>Nordhorn</t>
  </si>
  <si>
    <t>Oldenburg</t>
  </si>
  <si>
    <t>Osnabrück</t>
  </si>
  <si>
    <t>Stade</t>
  </si>
  <si>
    <t>Uelzen</t>
  </si>
  <si>
    <t>Vechta</t>
  </si>
  <si>
    <t>Verden</t>
  </si>
  <si>
    <t>Wilhelmshaven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</si>
</sst>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0"/>
    </font>
    <font>
      <vertAlign val="superscript"/>
      <sz val="8"/>
      <color indexed="8"/>
      <name val="Arial"/>
      <family val="0"/>
    </font>
    <font>
      <i/>
      <sz val="8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18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2">
    <xf numFmtId="0" fontId="0" fillId="0" borderId="0" xfId="0" applyFont="1" applyAlignment="1">
      <alignment/>
    </xf>
    <xf numFmtId="0" fontId="19" fillId="0" borderId="10" xfId="51" applyFont="1" applyBorder="1" applyAlignment="1">
      <alignment horizontal="center" vertical="center"/>
      <protection/>
    </xf>
    <xf numFmtId="0" fontId="19" fillId="0" borderId="11" xfId="51" applyFont="1" applyBorder="1" applyAlignment="1">
      <alignment horizontal="center" vertical="center"/>
      <protection/>
    </xf>
    <xf numFmtId="0" fontId="19" fillId="0" borderId="12" xfId="51" applyFont="1" applyBorder="1" applyAlignment="1">
      <alignment horizontal="center" vertical="center"/>
      <protection/>
    </xf>
    <xf numFmtId="0" fontId="18" fillId="0" borderId="0" xfId="51">
      <alignment/>
      <protection/>
    </xf>
    <xf numFmtId="0" fontId="18" fillId="0" borderId="13" xfId="51" applyBorder="1" applyAlignment="1">
      <alignment horizontal="center"/>
      <protection/>
    </xf>
    <xf numFmtId="0" fontId="18" fillId="0" borderId="14" xfId="51" applyBorder="1" applyAlignment="1">
      <alignment horizontal="center"/>
      <protection/>
    </xf>
    <xf numFmtId="0" fontId="20" fillId="0" borderId="15" xfId="51" applyFont="1" applyFill="1" applyBorder="1" applyAlignment="1">
      <alignment horizontal="center"/>
      <protection/>
    </xf>
    <xf numFmtId="0" fontId="21" fillId="0" borderId="15" xfId="51" applyFont="1" applyFill="1" applyBorder="1" applyAlignment="1">
      <alignment horizontal="center" wrapText="1"/>
      <protection/>
    </xf>
    <xf numFmtId="0" fontId="18" fillId="0" borderId="16" xfId="51" applyBorder="1" applyAlignment="1">
      <alignment horizontal="center"/>
      <protection/>
    </xf>
    <xf numFmtId="0" fontId="21" fillId="0" borderId="17" xfId="51" applyFont="1" applyFill="1" applyBorder="1" applyAlignment="1">
      <alignment horizontal="center"/>
      <protection/>
    </xf>
    <xf numFmtId="49" fontId="21" fillId="0" borderId="15" xfId="51" applyNumberFormat="1" applyFont="1" applyFill="1" applyBorder="1" applyAlignment="1">
      <alignment horizontal="center"/>
      <protection/>
    </xf>
    <xf numFmtId="0" fontId="21" fillId="0" borderId="15" xfId="51" applyFont="1" applyFill="1" applyBorder="1" applyAlignment="1">
      <alignment horizontal="center"/>
      <protection/>
    </xf>
    <xf numFmtId="0" fontId="20" fillId="0" borderId="17" xfId="51" applyFont="1" applyFill="1" applyBorder="1" applyAlignment="1">
      <alignment horizontal="left"/>
      <protection/>
    </xf>
    <xf numFmtId="0" fontId="20" fillId="0" borderId="15" xfId="51" applyFont="1" applyFill="1" applyBorder="1" applyAlignment="1">
      <alignment horizontal="left"/>
      <protection/>
    </xf>
    <xf numFmtId="0" fontId="18" fillId="0" borderId="16" xfId="51" applyFont="1" applyFill="1" applyBorder="1" applyAlignment="1">
      <alignment horizontal="left" wrapText="1"/>
      <protection/>
    </xf>
    <xf numFmtId="0" fontId="21" fillId="0" borderId="17" xfId="51" applyFont="1" applyFill="1" applyBorder="1" applyAlignment="1">
      <alignment horizontal="left" wrapText="1"/>
      <protection/>
    </xf>
    <xf numFmtId="3" fontId="21" fillId="0" borderId="15" xfId="51" applyNumberFormat="1" applyFont="1" applyFill="1" applyBorder="1" applyAlignment="1">
      <alignment horizontal="right" wrapText="1"/>
      <protection/>
    </xf>
    <xf numFmtId="164" fontId="21" fillId="0" borderId="15" xfId="51" applyNumberFormat="1" applyFont="1" applyFill="1" applyBorder="1" applyAlignment="1">
      <alignment horizontal="right" wrapText="1"/>
      <protection/>
    </xf>
    <xf numFmtId="0" fontId="18" fillId="0" borderId="16" xfId="51" applyFont="1" applyBorder="1" applyAlignment="1">
      <alignment horizontal="center"/>
      <protection/>
    </xf>
    <xf numFmtId="0" fontId="23" fillId="0" borderId="17" xfId="51" applyFont="1" applyFill="1" applyBorder="1" applyAlignment="1">
      <alignment horizontal="left" wrapText="1"/>
      <protection/>
    </xf>
    <xf numFmtId="3" fontId="23" fillId="0" borderId="15" xfId="51" applyNumberFormat="1" applyFont="1" applyFill="1" applyBorder="1" applyAlignment="1">
      <alignment horizontal="right" wrapText="1"/>
      <protection/>
    </xf>
    <xf numFmtId="164" fontId="23" fillId="0" borderId="15" xfId="51" applyNumberFormat="1" applyFont="1" applyFill="1" applyBorder="1" applyAlignment="1">
      <alignment horizontal="right" wrapText="1"/>
      <protection/>
    </xf>
    <xf numFmtId="0" fontId="18" fillId="0" borderId="0" xfId="51" applyFont="1">
      <alignment/>
      <protection/>
    </xf>
    <xf numFmtId="0" fontId="18" fillId="0" borderId="18" xfId="51" applyBorder="1" applyAlignment="1">
      <alignment/>
      <protection/>
    </xf>
    <xf numFmtId="0" fontId="18" fillId="0" borderId="19" xfId="51" applyBorder="1" applyAlignment="1">
      <alignment horizontal="center"/>
      <protection/>
    </xf>
    <xf numFmtId="0" fontId="18" fillId="0" borderId="20" xfId="51" applyBorder="1" applyAlignment="1">
      <alignment horizontal="center"/>
      <protection/>
    </xf>
    <xf numFmtId="0" fontId="18" fillId="0" borderId="18" xfId="51" applyBorder="1" applyAlignment="1">
      <alignment horizontal="center"/>
      <protection/>
    </xf>
    <xf numFmtId="0" fontId="19" fillId="0" borderId="0" xfId="51" applyFont="1" applyFill="1" applyBorder="1" applyAlignment="1">
      <alignment horizontal="center" wrapText="1"/>
      <protection/>
    </xf>
    <xf numFmtId="0" fontId="19" fillId="0" borderId="19" xfId="51" applyFont="1" applyFill="1" applyBorder="1" applyAlignment="1">
      <alignment horizontal="center" wrapText="1"/>
      <protection/>
    </xf>
    <xf numFmtId="0" fontId="18" fillId="0" borderId="13" xfId="51" applyBorder="1" applyAlignment="1">
      <alignment horizontal="center"/>
      <protection/>
    </xf>
    <xf numFmtId="0" fontId="18" fillId="0" borderId="21" xfId="51" applyBorder="1">
      <alignment/>
      <protection/>
    </xf>
    <xf numFmtId="0" fontId="18" fillId="0" borderId="14" xfId="51" applyBorder="1">
      <alignment/>
      <protection/>
    </xf>
    <xf numFmtId="0" fontId="18" fillId="0" borderId="0" xfId="51" applyBorder="1" applyAlignment="1">
      <alignment horizontal="center"/>
      <protection/>
    </xf>
    <xf numFmtId="0" fontId="18" fillId="0" borderId="0" xfId="51" applyBorder="1">
      <alignment/>
      <protection/>
    </xf>
    <xf numFmtId="0" fontId="24" fillId="0" borderId="0" xfId="51" applyFont="1" applyAlignment="1">
      <alignment horizontal="right"/>
      <protection/>
    </xf>
    <xf numFmtId="0" fontId="18" fillId="0" borderId="0" xfId="51" applyAlignment="1">
      <alignment horizontal="left"/>
      <protection/>
    </xf>
    <xf numFmtId="0" fontId="18" fillId="0" borderId="0" xfId="51" applyAlignment="1">
      <alignment horizontal="left"/>
      <protection/>
    </xf>
    <xf numFmtId="0" fontId="24" fillId="0" borderId="0" xfId="51" applyFont="1" applyAlignment="1">
      <alignment horizontal="center" vertical="top"/>
      <protection/>
    </xf>
    <xf numFmtId="0" fontId="24" fillId="0" borderId="0" xfId="51" applyFont="1" applyAlignment="1">
      <alignment horizontal="center" vertical="top"/>
      <protection/>
    </xf>
    <xf numFmtId="0" fontId="19" fillId="0" borderId="0" xfId="51" applyFont="1" applyAlignment="1">
      <alignment horizontal="left"/>
      <protection/>
    </xf>
    <xf numFmtId="0" fontId="18" fillId="0" borderId="0" xfId="51" applyAlignment="1">
      <alignment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1"/>
  <sheetViews>
    <sheetView tabSelected="1" zoomScalePageLayoutView="0" workbookViewId="0" topLeftCell="A196">
      <selection activeCell="B211" sqref="B211"/>
    </sheetView>
  </sheetViews>
  <sheetFormatPr defaultColWidth="11.421875" defaultRowHeight="15"/>
  <cols>
    <col min="1" max="1" width="1.8515625" style="4" customWidth="1"/>
    <col min="2" max="2" width="16.421875" style="4" customWidth="1"/>
    <col min="3" max="21" width="6.57421875" style="4" customWidth="1"/>
    <col min="22" max="16384" width="11.421875" style="4" customWidth="1"/>
  </cols>
  <sheetData>
    <row r="1" spans="1:21" ht="22.5" customHeight="1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16.5" customHeight="1">
      <c r="A2" s="5"/>
      <c r="B2" s="6"/>
      <c r="C2" s="7" t="s">
        <v>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 t="s">
        <v>17</v>
      </c>
      <c r="U2" s="8"/>
    </row>
    <row r="3" spans="1:21" ht="13.5" customHeight="1">
      <c r="A3" s="9"/>
      <c r="B3" s="10"/>
      <c r="C3" s="11">
        <v>1995</v>
      </c>
      <c r="D3" s="11">
        <v>1996</v>
      </c>
      <c r="E3" s="11">
        <v>1997</v>
      </c>
      <c r="F3" s="11">
        <v>1998</v>
      </c>
      <c r="G3" s="11">
        <v>1999</v>
      </c>
      <c r="H3" s="11">
        <v>2000</v>
      </c>
      <c r="I3" s="11">
        <v>2001</v>
      </c>
      <c r="J3" s="11">
        <v>2002</v>
      </c>
      <c r="K3" s="11">
        <v>2003</v>
      </c>
      <c r="L3" s="11">
        <v>2004</v>
      </c>
      <c r="M3" s="11">
        <v>2005</v>
      </c>
      <c r="N3" s="11">
        <v>2006</v>
      </c>
      <c r="O3" s="11">
        <v>2007</v>
      </c>
      <c r="P3" s="11">
        <v>2008</v>
      </c>
      <c r="Q3" s="11">
        <v>2009</v>
      </c>
      <c r="R3" s="11">
        <v>2010</v>
      </c>
      <c r="S3" s="11">
        <v>2011</v>
      </c>
      <c r="T3" s="12" t="s">
        <v>1</v>
      </c>
      <c r="U3" s="12" t="s">
        <v>2</v>
      </c>
    </row>
    <row r="4" spans="1:21" ht="13.5" customHeight="1">
      <c r="A4" s="9"/>
      <c r="B4" s="13" t="s">
        <v>19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13.5" customHeight="1">
      <c r="A5" s="15"/>
      <c r="B5" s="16" t="s">
        <v>3</v>
      </c>
      <c r="C5" s="17">
        <v>22316</v>
      </c>
      <c r="D5" s="17">
        <v>22400</v>
      </c>
      <c r="E5" s="17">
        <v>24235</v>
      </c>
      <c r="F5" s="17">
        <v>26315</v>
      </c>
      <c r="G5" s="17">
        <v>28463</v>
      </c>
      <c r="H5" s="17">
        <v>27593</v>
      </c>
      <c r="I5" s="17">
        <v>27312</v>
      </c>
      <c r="J5" s="17">
        <v>25821</v>
      </c>
      <c r="K5" s="17">
        <v>25735</v>
      </c>
      <c r="L5" s="17">
        <v>27354</v>
      </c>
      <c r="M5" s="17">
        <v>26837</v>
      </c>
      <c r="N5" s="17">
        <v>28937</v>
      </c>
      <c r="O5" s="17">
        <v>31536</v>
      </c>
      <c r="P5" s="17">
        <v>32623</v>
      </c>
      <c r="Q5" s="17">
        <v>31062</v>
      </c>
      <c r="R5" s="17">
        <v>31645</v>
      </c>
      <c r="S5" s="17">
        <v>34050</v>
      </c>
      <c r="T5" s="17">
        <f>IF(AND(S5&lt;&gt;".",R5&lt;&gt;"."),S5-R5,".")</f>
        <v>2405</v>
      </c>
      <c r="U5" s="18">
        <f>IF(AND(R5&lt;&gt;0,R5&lt;&gt;".",S5&lt;&gt;"."),T5*100/R5,".")</f>
        <v>7.599936798862379</v>
      </c>
    </row>
    <row r="6" spans="1:21" ht="13.5" customHeight="1">
      <c r="A6" s="9"/>
      <c r="B6" s="16" t="s">
        <v>5</v>
      </c>
      <c r="C6" s="17">
        <v>20383</v>
      </c>
      <c r="D6" s="17">
        <v>20998</v>
      </c>
      <c r="E6" s="17">
        <v>21394</v>
      </c>
      <c r="F6" s="17">
        <v>21544</v>
      </c>
      <c r="G6" s="17">
        <v>21211</v>
      </c>
      <c r="H6" s="17">
        <v>20686</v>
      </c>
      <c r="I6" s="17">
        <v>19405</v>
      </c>
      <c r="J6" s="17">
        <v>17948</v>
      </c>
      <c r="K6" s="17">
        <v>17257</v>
      </c>
      <c r="L6" s="17">
        <v>17761</v>
      </c>
      <c r="M6" s="17">
        <v>16508</v>
      </c>
      <c r="N6" s="17">
        <v>17266</v>
      </c>
      <c r="O6" s="17">
        <v>18834</v>
      </c>
      <c r="P6" s="17">
        <v>18734</v>
      </c>
      <c r="Q6" s="17">
        <v>17825</v>
      </c>
      <c r="R6" s="17">
        <v>18172</v>
      </c>
      <c r="S6" s="17">
        <v>18324</v>
      </c>
      <c r="T6" s="17">
        <f aca="true" t="shared" si="0" ref="T6:T12">IF(AND(S6&lt;&gt;".",R6&lt;&gt;"."),S6-R6,".")</f>
        <v>152</v>
      </c>
      <c r="U6" s="18">
        <f aca="true" t="shared" si="1" ref="U6:U12">IF(AND(R6&lt;&gt;0,R6&lt;&gt;".",S6&lt;&gt;"."),T6*100/R6,".")</f>
        <v>0.836451683909311</v>
      </c>
    </row>
    <row r="7" spans="1:21" ht="13.5" customHeight="1">
      <c r="A7" s="9"/>
      <c r="B7" s="16" t="s">
        <v>6</v>
      </c>
      <c r="C7" s="17">
        <v>2228</v>
      </c>
      <c r="D7" s="17">
        <v>2338</v>
      </c>
      <c r="E7" s="17">
        <v>2417</v>
      </c>
      <c r="F7" s="17">
        <v>1815</v>
      </c>
      <c r="G7" s="17">
        <v>1679</v>
      </c>
      <c r="H7" s="17">
        <v>1548</v>
      </c>
      <c r="I7" s="17">
        <v>1682</v>
      </c>
      <c r="J7" s="17">
        <v>1629</v>
      </c>
      <c r="K7" s="17">
        <v>1570</v>
      </c>
      <c r="L7" s="17">
        <v>1515</v>
      </c>
      <c r="M7" s="17">
        <v>1376</v>
      </c>
      <c r="N7" s="17">
        <v>1348</v>
      </c>
      <c r="O7" s="17">
        <v>1363</v>
      </c>
      <c r="P7" s="17">
        <v>1290</v>
      </c>
      <c r="Q7" s="17">
        <v>1324</v>
      </c>
      <c r="R7" s="17">
        <v>1356</v>
      </c>
      <c r="S7" s="17">
        <v>1366</v>
      </c>
      <c r="T7" s="17">
        <f t="shared" si="0"/>
        <v>10</v>
      </c>
      <c r="U7" s="18">
        <f t="shared" si="1"/>
        <v>0.7374631268436578</v>
      </c>
    </row>
    <row r="8" spans="1:21" ht="13.5" customHeight="1">
      <c r="A8" s="9"/>
      <c r="B8" s="16" t="s">
        <v>7</v>
      </c>
      <c r="C8" s="17">
        <v>1542</v>
      </c>
      <c r="D8" s="17">
        <v>1759</v>
      </c>
      <c r="E8" s="17">
        <v>1860</v>
      </c>
      <c r="F8" s="17">
        <v>1924</v>
      </c>
      <c r="G8" s="17">
        <v>1880</v>
      </c>
      <c r="H8" s="17">
        <v>1713</v>
      </c>
      <c r="I8" s="17">
        <v>1630</v>
      </c>
      <c r="J8" s="17">
        <v>1694</v>
      </c>
      <c r="K8" s="17">
        <v>1733</v>
      </c>
      <c r="L8" s="17">
        <v>1880</v>
      </c>
      <c r="M8" s="17">
        <v>1748</v>
      </c>
      <c r="N8" s="17">
        <v>1867</v>
      </c>
      <c r="O8" s="17">
        <v>1902</v>
      </c>
      <c r="P8" s="17">
        <v>2001</v>
      </c>
      <c r="Q8" s="17">
        <v>1969</v>
      </c>
      <c r="R8" s="17">
        <v>1959</v>
      </c>
      <c r="S8" s="17">
        <v>2070</v>
      </c>
      <c r="T8" s="17">
        <f t="shared" si="0"/>
        <v>111</v>
      </c>
      <c r="U8" s="18">
        <f t="shared" si="1"/>
        <v>5.666156202143951</v>
      </c>
    </row>
    <row r="9" spans="1:21" ht="13.5" customHeight="1">
      <c r="A9" s="9"/>
      <c r="B9" s="16" t="s">
        <v>8</v>
      </c>
      <c r="C9" s="17">
        <v>6833</v>
      </c>
      <c r="D9" s="17">
        <v>6360</v>
      </c>
      <c r="E9" s="17">
        <v>5861</v>
      </c>
      <c r="F9" s="17">
        <v>5611</v>
      </c>
      <c r="G9" s="17">
        <v>5532</v>
      </c>
      <c r="H9" s="17">
        <v>5759</v>
      </c>
      <c r="I9" s="17">
        <v>5975</v>
      </c>
      <c r="J9" s="17">
        <v>5712</v>
      </c>
      <c r="K9" s="17">
        <v>5267</v>
      </c>
      <c r="L9" s="17">
        <v>4827</v>
      </c>
      <c r="M9" s="17">
        <v>4637</v>
      </c>
      <c r="N9" s="17">
        <v>4438</v>
      </c>
      <c r="O9" s="17">
        <v>4622</v>
      </c>
      <c r="P9" s="17">
        <v>4678</v>
      </c>
      <c r="Q9" s="17">
        <v>4653</v>
      </c>
      <c r="R9" s="17">
        <v>4660</v>
      </c>
      <c r="S9" s="17">
        <v>4555</v>
      </c>
      <c r="T9" s="17">
        <f t="shared" si="0"/>
        <v>-105</v>
      </c>
      <c r="U9" s="18">
        <f t="shared" si="1"/>
        <v>-2.2532188841201717</v>
      </c>
    </row>
    <row r="10" spans="1:21" ht="13.5" customHeight="1">
      <c r="A10" s="9"/>
      <c r="B10" s="16" t="s">
        <v>9</v>
      </c>
      <c r="C10" s="17">
        <v>430</v>
      </c>
      <c r="D10" s="17">
        <v>434</v>
      </c>
      <c r="E10" s="17">
        <v>431</v>
      </c>
      <c r="F10" s="17">
        <v>643</v>
      </c>
      <c r="G10" s="17">
        <v>546</v>
      </c>
      <c r="H10" s="17">
        <v>569</v>
      </c>
      <c r="I10" s="17">
        <v>610</v>
      </c>
      <c r="J10" s="17">
        <v>487</v>
      </c>
      <c r="K10" s="17">
        <v>435</v>
      </c>
      <c r="L10" s="17">
        <v>416</v>
      </c>
      <c r="M10" s="17">
        <v>309</v>
      </c>
      <c r="N10" s="17">
        <v>321</v>
      </c>
      <c r="O10" s="17">
        <v>413</v>
      </c>
      <c r="P10" s="17">
        <v>445</v>
      </c>
      <c r="Q10" s="17">
        <v>447</v>
      </c>
      <c r="R10" s="17">
        <v>447</v>
      </c>
      <c r="S10" s="17">
        <v>407</v>
      </c>
      <c r="T10" s="17">
        <f t="shared" si="0"/>
        <v>-40</v>
      </c>
      <c r="U10" s="18">
        <f t="shared" si="1"/>
        <v>-8.94854586129754</v>
      </c>
    </row>
    <row r="11" spans="1:21" ht="13.5" customHeight="1">
      <c r="A11" s="9"/>
      <c r="B11" s="16" t="s">
        <v>10</v>
      </c>
      <c r="C11" s="17">
        <v>51</v>
      </c>
      <c r="D11" s="17">
        <v>90</v>
      </c>
      <c r="E11" s="17">
        <v>70</v>
      </c>
      <c r="F11" s="17">
        <v>90</v>
      </c>
      <c r="G11" s="17">
        <v>70</v>
      </c>
      <c r="H11" s="17">
        <v>59</v>
      </c>
      <c r="I11" s="17">
        <v>60</v>
      </c>
      <c r="J11" s="17">
        <v>73</v>
      </c>
      <c r="K11" s="17">
        <v>61</v>
      </c>
      <c r="L11" s="17">
        <v>73</v>
      </c>
      <c r="M11" s="17">
        <v>115</v>
      </c>
      <c r="N11" s="17">
        <v>100</v>
      </c>
      <c r="O11" s="17">
        <v>140</v>
      </c>
      <c r="P11" s="17">
        <v>109</v>
      </c>
      <c r="Q11" s="17">
        <v>115</v>
      </c>
      <c r="R11" s="17">
        <v>79</v>
      </c>
      <c r="S11" s="17">
        <v>75</v>
      </c>
      <c r="T11" s="17">
        <f t="shared" si="0"/>
        <v>-4</v>
      </c>
      <c r="U11" s="18">
        <f t="shared" si="1"/>
        <v>-5.063291139240507</v>
      </c>
    </row>
    <row r="12" spans="1:21" s="23" customFormat="1" ht="13.5" customHeight="1">
      <c r="A12" s="19"/>
      <c r="B12" s="20" t="s">
        <v>11</v>
      </c>
      <c r="C12" s="21">
        <f aca="true" t="shared" si="2" ref="C12:N12">SUM(C5:C11)</f>
        <v>53783</v>
      </c>
      <c r="D12" s="21">
        <f t="shared" si="2"/>
        <v>54379</v>
      </c>
      <c r="E12" s="21">
        <f t="shared" si="2"/>
        <v>56268</v>
      </c>
      <c r="F12" s="21">
        <f t="shared" si="2"/>
        <v>57942</v>
      </c>
      <c r="G12" s="21">
        <f t="shared" si="2"/>
        <v>59381</v>
      </c>
      <c r="H12" s="21">
        <f t="shared" si="2"/>
        <v>57927</v>
      </c>
      <c r="I12" s="21">
        <f t="shared" si="2"/>
        <v>56674</v>
      </c>
      <c r="J12" s="21">
        <f>SUM(J5:J11)</f>
        <v>53364</v>
      </c>
      <c r="K12" s="21">
        <f>SUM(K5:K11)</f>
        <v>52058</v>
      </c>
      <c r="L12" s="21">
        <f>SUM(L5:L11)</f>
        <v>53826</v>
      </c>
      <c r="M12" s="21">
        <f>SUM(M5:M11)</f>
        <v>51530</v>
      </c>
      <c r="N12" s="21">
        <f t="shared" si="2"/>
        <v>54277</v>
      </c>
      <c r="O12" s="21">
        <f>SUM(O5:O11)</f>
        <v>58810</v>
      </c>
      <c r="P12" s="21">
        <f>SUM(P5:P11)</f>
        <v>59880</v>
      </c>
      <c r="Q12" s="21">
        <f>SUM(Q5:Q11)</f>
        <v>57395</v>
      </c>
      <c r="R12" s="21">
        <f>SUM(R5:R11)</f>
        <v>58318</v>
      </c>
      <c r="S12" s="21">
        <f>SUM(S5:S11)</f>
        <v>60847</v>
      </c>
      <c r="T12" s="21">
        <f t="shared" si="0"/>
        <v>2529</v>
      </c>
      <c r="U12" s="22">
        <f t="shared" si="1"/>
        <v>4.33656846942625</v>
      </c>
    </row>
    <row r="13" spans="1:21" ht="3.75" customHeight="1">
      <c r="A13" s="24"/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13.5" customHeight="1">
      <c r="A14" s="9"/>
      <c r="B14" s="13" t="s">
        <v>22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13.5" customHeight="1">
      <c r="A15" s="15"/>
      <c r="B15" s="16" t="s">
        <v>3</v>
      </c>
      <c r="C15" s="17">
        <v>1857</v>
      </c>
      <c r="D15" s="17">
        <v>1997</v>
      </c>
      <c r="E15" s="17">
        <v>2099</v>
      </c>
      <c r="F15" s="17">
        <v>2225</v>
      </c>
      <c r="G15" s="17">
        <v>2410</v>
      </c>
      <c r="H15" s="17">
        <v>2296</v>
      </c>
      <c r="I15" s="17">
        <v>2182</v>
      </c>
      <c r="J15" s="17">
        <v>2117</v>
      </c>
      <c r="K15" s="17">
        <v>2045</v>
      </c>
      <c r="L15" s="17">
        <v>2189</v>
      </c>
      <c r="M15" s="17">
        <v>2024</v>
      </c>
      <c r="N15" s="17">
        <v>2085</v>
      </c>
      <c r="O15" s="17">
        <v>2318</v>
      </c>
      <c r="P15" s="17">
        <v>2225</v>
      </c>
      <c r="Q15" s="17">
        <v>2117</v>
      </c>
      <c r="R15" s="17">
        <v>2181</v>
      </c>
      <c r="S15" s="17">
        <v>2313</v>
      </c>
      <c r="T15" s="17">
        <f>IF(AND(S15&lt;&gt;".",R15&lt;&gt;"."),S15-R15,".")</f>
        <v>132</v>
      </c>
      <c r="U15" s="18">
        <f>IF(AND(R15&lt;&gt;0,R15&lt;&gt;".",S15&lt;&gt;"."),T15*100/R15,".")</f>
        <v>6.052269601100413</v>
      </c>
    </row>
    <row r="16" spans="1:21" ht="13.5" customHeight="1">
      <c r="A16" s="9"/>
      <c r="B16" s="16" t="s">
        <v>5</v>
      </c>
      <c r="C16" s="17">
        <v>1173</v>
      </c>
      <c r="D16" s="17">
        <v>1139</v>
      </c>
      <c r="E16" s="17">
        <v>1213</v>
      </c>
      <c r="F16" s="17">
        <v>1145</v>
      </c>
      <c r="G16" s="17">
        <v>1164</v>
      </c>
      <c r="H16" s="17">
        <v>1105</v>
      </c>
      <c r="I16" s="17">
        <v>1021</v>
      </c>
      <c r="J16" s="17">
        <v>962</v>
      </c>
      <c r="K16" s="17">
        <v>881</v>
      </c>
      <c r="L16" s="17">
        <v>866</v>
      </c>
      <c r="M16" s="17">
        <v>752</v>
      </c>
      <c r="N16" s="17">
        <v>774</v>
      </c>
      <c r="O16" s="17">
        <v>995</v>
      </c>
      <c r="P16" s="17">
        <v>970</v>
      </c>
      <c r="Q16" s="17">
        <v>902</v>
      </c>
      <c r="R16" s="17">
        <v>918</v>
      </c>
      <c r="S16" s="17">
        <v>897</v>
      </c>
      <c r="T16" s="17">
        <f aca="true" t="shared" si="3" ref="T16:T22">IF(AND(S16&lt;&gt;".",R16&lt;&gt;"."),S16-R16,".")</f>
        <v>-21</v>
      </c>
      <c r="U16" s="18">
        <f aca="true" t="shared" si="4" ref="U16:U22">IF(AND(R16&lt;&gt;0,R16&lt;&gt;".",S16&lt;&gt;"."),T16*100/R16,".")</f>
        <v>-2.287581699346405</v>
      </c>
    </row>
    <row r="17" spans="1:21" ht="13.5" customHeight="1">
      <c r="A17" s="9"/>
      <c r="B17" s="16" t="s">
        <v>6</v>
      </c>
      <c r="C17" s="17">
        <v>102</v>
      </c>
      <c r="D17" s="17">
        <v>100</v>
      </c>
      <c r="E17" s="17">
        <v>133</v>
      </c>
      <c r="F17" s="17">
        <v>127</v>
      </c>
      <c r="G17" s="17">
        <v>104</v>
      </c>
      <c r="H17" s="17">
        <v>87</v>
      </c>
      <c r="I17" s="17">
        <v>92</v>
      </c>
      <c r="J17" s="17">
        <v>95</v>
      </c>
      <c r="K17" s="17">
        <v>84</v>
      </c>
      <c r="L17" s="17">
        <v>79</v>
      </c>
      <c r="M17" s="17">
        <v>80</v>
      </c>
      <c r="N17" s="17">
        <v>75</v>
      </c>
      <c r="O17" s="17">
        <v>80</v>
      </c>
      <c r="P17" s="17">
        <v>69</v>
      </c>
      <c r="Q17" s="17">
        <v>70</v>
      </c>
      <c r="R17" s="17">
        <v>67</v>
      </c>
      <c r="S17" s="17">
        <v>74</v>
      </c>
      <c r="T17" s="17">
        <f t="shared" si="3"/>
        <v>7</v>
      </c>
      <c r="U17" s="18">
        <f t="shared" si="4"/>
        <v>10.447761194029852</v>
      </c>
    </row>
    <row r="18" spans="1:21" ht="13.5" customHeight="1">
      <c r="A18" s="9"/>
      <c r="B18" s="16" t="s">
        <v>7</v>
      </c>
      <c r="C18" s="17">
        <v>34</v>
      </c>
      <c r="D18" s="17">
        <v>52</v>
      </c>
      <c r="E18" s="17">
        <v>35</v>
      </c>
      <c r="F18" s="17">
        <v>52</v>
      </c>
      <c r="G18" s="17">
        <v>59</v>
      </c>
      <c r="H18" s="17">
        <v>51</v>
      </c>
      <c r="I18" s="17">
        <v>48</v>
      </c>
      <c r="J18" s="17">
        <v>36</v>
      </c>
      <c r="K18" s="17">
        <v>53</v>
      </c>
      <c r="L18" s="17">
        <v>70</v>
      </c>
      <c r="M18" s="17">
        <v>52</v>
      </c>
      <c r="N18" s="17">
        <v>77</v>
      </c>
      <c r="O18" s="17">
        <v>73</v>
      </c>
      <c r="P18" s="17">
        <v>63</v>
      </c>
      <c r="Q18" s="17">
        <v>70</v>
      </c>
      <c r="R18" s="17">
        <v>75</v>
      </c>
      <c r="S18" s="17">
        <v>50</v>
      </c>
      <c r="T18" s="17">
        <f t="shared" si="3"/>
        <v>-25</v>
      </c>
      <c r="U18" s="18">
        <f t="shared" si="4"/>
        <v>-33.333333333333336</v>
      </c>
    </row>
    <row r="19" spans="1:21" ht="13.5" customHeight="1">
      <c r="A19" s="9"/>
      <c r="B19" s="16" t="s">
        <v>8</v>
      </c>
      <c r="C19" s="17">
        <v>512</v>
      </c>
      <c r="D19" s="17">
        <v>546</v>
      </c>
      <c r="E19" s="17">
        <v>437</v>
      </c>
      <c r="F19" s="17">
        <v>472</v>
      </c>
      <c r="G19" s="17">
        <v>420</v>
      </c>
      <c r="H19" s="17">
        <v>514</v>
      </c>
      <c r="I19" s="17">
        <v>476</v>
      </c>
      <c r="J19" s="17">
        <v>384</v>
      </c>
      <c r="K19" s="17">
        <v>386</v>
      </c>
      <c r="L19" s="17">
        <v>322</v>
      </c>
      <c r="M19" s="17">
        <v>304</v>
      </c>
      <c r="N19" s="17">
        <v>329</v>
      </c>
      <c r="O19" s="17">
        <v>330</v>
      </c>
      <c r="P19" s="17">
        <v>425</v>
      </c>
      <c r="Q19" s="17">
        <v>320</v>
      </c>
      <c r="R19" s="17">
        <v>328</v>
      </c>
      <c r="S19" s="17">
        <v>342</v>
      </c>
      <c r="T19" s="17">
        <f t="shared" si="3"/>
        <v>14</v>
      </c>
      <c r="U19" s="18">
        <f t="shared" si="4"/>
        <v>4.2682926829268295</v>
      </c>
    </row>
    <row r="20" spans="1:21" ht="13.5" customHeight="1">
      <c r="A20" s="9"/>
      <c r="B20" s="16" t="s">
        <v>9</v>
      </c>
      <c r="C20" s="17">
        <v>16</v>
      </c>
      <c r="D20" s="17">
        <v>32</v>
      </c>
      <c r="E20" s="17">
        <v>16</v>
      </c>
      <c r="F20" s="17">
        <v>42</v>
      </c>
      <c r="G20" s="17">
        <v>26</v>
      </c>
      <c r="H20" s="17">
        <v>24</v>
      </c>
      <c r="I20" s="17">
        <v>21</v>
      </c>
      <c r="J20" s="17">
        <v>19</v>
      </c>
      <c r="K20" s="17">
        <v>20</v>
      </c>
      <c r="L20" s="17">
        <v>23</v>
      </c>
      <c r="M20" s="17">
        <v>13</v>
      </c>
      <c r="N20" s="17">
        <v>6</v>
      </c>
      <c r="O20" s="17">
        <v>25</v>
      </c>
      <c r="P20" s="17">
        <v>28</v>
      </c>
      <c r="Q20" s="17">
        <v>24</v>
      </c>
      <c r="R20" s="17">
        <v>29</v>
      </c>
      <c r="S20" s="17">
        <v>28</v>
      </c>
      <c r="T20" s="17">
        <f t="shared" si="3"/>
        <v>-1</v>
      </c>
      <c r="U20" s="18">
        <f t="shared" si="4"/>
        <v>-3.4482758620689653</v>
      </c>
    </row>
    <row r="21" spans="1:21" ht="13.5" customHeight="1">
      <c r="A21" s="9"/>
      <c r="B21" s="16" t="s">
        <v>10</v>
      </c>
      <c r="C21" s="17" t="s">
        <v>4</v>
      </c>
      <c r="D21" s="17" t="s">
        <v>4</v>
      </c>
      <c r="E21" s="17" t="s">
        <v>4</v>
      </c>
      <c r="F21" s="17" t="s">
        <v>4</v>
      </c>
      <c r="G21" s="17" t="s">
        <v>4</v>
      </c>
      <c r="H21" s="17" t="s">
        <v>4</v>
      </c>
      <c r="I21" s="17" t="s">
        <v>4</v>
      </c>
      <c r="J21" s="17" t="s">
        <v>4</v>
      </c>
      <c r="K21" s="17" t="s">
        <v>4</v>
      </c>
      <c r="L21" s="17" t="s">
        <v>4</v>
      </c>
      <c r="M21" s="17" t="s">
        <v>4</v>
      </c>
      <c r="N21" s="17" t="s">
        <v>4</v>
      </c>
      <c r="O21" s="17" t="s">
        <v>4</v>
      </c>
      <c r="P21" s="17" t="s">
        <v>4</v>
      </c>
      <c r="Q21" s="17" t="s">
        <v>4</v>
      </c>
      <c r="R21" s="17" t="s">
        <v>4</v>
      </c>
      <c r="S21" s="17" t="s">
        <v>4</v>
      </c>
      <c r="T21" s="17" t="str">
        <f t="shared" si="3"/>
        <v>.</v>
      </c>
      <c r="U21" s="18" t="str">
        <f t="shared" si="4"/>
        <v>.</v>
      </c>
    </row>
    <row r="22" spans="1:21" s="23" customFormat="1" ht="13.5" customHeight="1">
      <c r="A22" s="19"/>
      <c r="B22" s="20" t="s">
        <v>11</v>
      </c>
      <c r="C22" s="21">
        <f aca="true" t="shared" si="5" ref="C22:N22">SUM(C15:C21)</f>
        <v>3694</v>
      </c>
      <c r="D22" s="21">
        <f t="shared" si="5"/>
        <v>3866</v>
      </c>
      <c r="E22" s="21">
        <f t="shared" si="5"/>
        <v>3933</v>
      </c>
      <c r="F22" s="21">
        <f t="shared" si="5"/>
        <v>4063</v>
      </c>
      <c r="G22" s="21">
        <f t="shared" si="5"/>
        <v>4183</v>
      </c>
      <c r="H22" s="21">
        <f t="shared" si="5"/>
        <v>4077</v>
      </c>
      <c r="I22" s="21">
        <f t="shared" si="5"/>
        <v>3840</v>
      </c>
      <c r="J22" s="21">
        <f>SUM(J15:J21)</f>
        <v>3613</v>
      </c>
      <c r="K22" s="21">
        <f>SUM(K15:K21)</f>
        <v>3469</v>
      </c>
      <c r="L22" s="21">
        <f>SUM(L15:L21)</f>
        <v>3549</v>
      </c>
      <c r="M22" s="21">
        <f>SUM(M15:M21)</f>
        <v>3225</v>
      </c>
      <c r="N22" s="21">
        <f>SUM(N15:N21)</f>
        <v>3346</v>
      </c>
      <c r="O22" s="21">
        <f>SUM(O15:O21)</f>
        <v>3821</v>
      </c>
      <c r="P22" s="21">
        <f>SUM(P15:P21)</f>
        <v>3780</v>
      </c>
      <c r="Q22" s="21">
        <f>SUM(Q15:Q21)</f>
        <v>3503</v>
      </c>
      <c r="R22" s="21">
        <f>SUM(R15:R21)</f>
        <v>3598</v>
      </c>
      <c r="S22" s="21">
        <f>SUM(S15:S21)</f>
        <v>3704</v>
      </c>
      <c r="T22" s="21">
        <f t="shared" si="3"/>
        <v>106</v>
      </c>
      <c r="U22" s="22">
        <f t="shared" si="4"/>
        <v>2.946081156197888</v>
      </c>
    </row>
    <row r="23" spans="1:21" ht="3.75" customHeight="1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ht="13.5" customHeight="1">
      <c r="A24" s="9"/>
      <c r="B24" s="13" t="s">
        <v>23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13.5" customHeight="1">
      <c r="A25" s="15"/>
      <c r="B25" s="16" t="s">
        <v>3</v>
      </c>
      <c r="C25" s="17">
        <v>966</v>
      </c>
      <c r="D25" s="17">
        <v>1003</v>
      </c>
      <c r="E25" s="17">
        <v>1069</v>
      </c>
      <c r="F25" s="17">
        <v>1211</v>
      </c>
      <c r="G25" s="17">
        <v>1374</v>
      </c>
      <c r="H25" s="17">
        <v>1308</v>
      </c>
      <c r="I25" s="17">
        <v>1294</v>
      </c>
      <c r="J25" s="17">
        <v>1232</v>
      </c>
      <c r="K25" s="17">
        <v>1318</v>
      </c>
      <c r="L25" s="17">
        <v>1416</v>
      </c>
      <c r="M25" s="17">
        <v>1361</v>
      </c>
      <c r="N25" s="17">
        <v>1414</v>
      </c>
      <c r="O25" s="17">
        <v>1599</v>
      </c>
      <c r="P25" s="17">
        <v>1573</v>
      </c>
      <c r="Q25" s="17">
        <v>1488</v>
      </c>
      <c r="R25" s="17">
        <v>1494</v>
      </c>
      <c r="S25" s="17">
        <v>1576</v>
      </c>
      <c r="T25" s="17">
        <f>IF(AND(S25&lt;&gt;".",R25&lt;&gt;"."),S25-R25,".")</f>
        <v>82</v>
      </c>
      <c r="U25" s="18">
        <f>IF(AND(R25&lt;&gt;0,R25&lt;&gt;".",S25&lt;&gt;"."),T25*100/R25,".")</f>
        <v>5.4886211512717535</v>
      </c>
    </row>
    <row r="26" spans="1:21" ht="13.5" customHeight="1">
      <c r="A26" s="9"/>
      <c r="B26" s="16" t="s">
        <v>5</v>
      </c>
      <c r="C26" s="17">
        <v>1214</v>
      </c>
      <c r="D26" s="17">
        <v>1171</v>
      </c>
      <c r="E26" s="17">
        <v>1123</v>
      </c>
      <c r="F26" s="17">
        <v>1166</v>
      </c>
      <c r="G26" s="17">
        <v>1129</v>
      </c>
      <c r="H26" s="17">
        <v>1011</v>
      </c>
      <c r="I26" s="17">
        <v>974</v>
      </c>
      <c r="J26" s="17">
        <v>908</v>
      </c>
      <c r="K26" s="17">
        <v>892</v>
      </c>
      <c r="L26" s="17">
        <v>918</v>
      </c>
      <c r="M26" s="17">
        <v>820</v>
      </c>
      <c r="N26" s="17">
        <v>805</v>
      </c>
      <c r="O26" s="17">
        <v>938</v>
      </c>
      <c r="P26" s="17">
        <v>919</v>
      </c>
      <c r="Q26" s="17">
        <v>887</v>
      </c>
      <c r="R26" s="17">
        <v>848</v>
      </c>
      <c r="S26" s="17">
        <v>814</v>
      </c>
      <c r="T26" s="17">
        <f aca="true" t="shared" si="6" ref="T26:T32">IF(AND(S26&lt;&gt;".",R26&lt;&gt;"."),S26-R26,".")</f>
        <v>-34</v>
      </c>
      <c r="U26" s="18">
        <f aca="true" t="shared" si="7" ref="U26:U32">IF(AND(R26&lt;&gt;0,R26&lt;&gt;".",S26&lt;&gt;"."),T26*100/R26,".")</f>
        <v>-4.009433962264151</v>
      </c>
    </row>
    <row r="27" spans="1:21" ht="13.5" customHeight="1">
      <c r="A27" s="9"/>
      <c r="B27" s="16" t="s">
        <v>6</v>
      </c>
      <c r="C27" s="17">
        <v>104</v>
      </c>
      <c r="D27" s="17">
        <v>93</v>
      </c>
      <c r="E27" s="17">
        <v>123</v>
      </c>
      <c r="F27" s="17">
        <v>91</v>
      </c>
      <c r="G27" s="17">
        <v>90</v>
      </c>
      <c r="H27" s="17">
        <v>82</v>
      </c>
      <c r="I27" s="17">
        <v>80</v>
      </c>
      <c r="J27" s="17">
        <v>69</v>
      </c>
      <c r="K27" s="17">
        <v>85</v>
      </c>
      <c r="L27" s="17">
        <v>73</v>
      </c>
      <c r="M27" s="17">
        <v>78</v>
      </c>
      <c r="N27" s="17">
        <v>75</v>
      </c>
      <c r="O27" s="17">
        <v>64</v>
      </c>
      <c r="P27" s="17">
        <v>74</v>
      </c>
      <c r="Q27" s="17">
        <v>72</v>
      </c>
      <c r="R27" s="17">
        <v>65</v>
      </c>
      <c r="S27" s="17">
        <v>71</v>
      </c>
      <c r="T27" s="17">
        <f t="shared" si="6"/>
        <v>6</v>
      </c>
      <c r="U27" s="18">
        <f t="shared" si="7"/>
        <v>9.23076923076923</v>
      </c>
    </row>
    <row r="28" spans="1:21" ht="13.5" customHeight="1">
      <c r="A28" s="9"/>
      <c r="B28" s="16" t="s">
        <v>7</v>
      </c>
      <c r="C28" s="17">
        <v>108</v>
      </c>
      <c r="D28" s="17">
        <v>120</v>
      </c>
      <c r="E28" s="17">
        <v>127</v>
      </c>
      <c r="F28" s="17">
        <v>132</v>
      </c>
      <c r="G28" s="17">
        <v>116</v>
      </c>
      <c r="H28" s="17">
        <v>104</v>
      </c>
      <c r="I28" s="17">
        <v>98</v>
      </c>
      <c r="J28" s="17">
        <v>115</v>
      </c>
      <c r="K28" s="17">
        <v>109</v>
      </c>
      <c r="L28" s="17">
        <v>137</v>
      </c>
      <c r="M28" s="17">
        <v>118</v>
      </c>
      <c r="N28" s="17">
        <v>102</v>
      </c>
      <c r="O28" s="17">
        <v>130</v>
      </c>
      <c r="P28" s="17">
        <v>128</v>
      </c>
      <c r="Q28" s="17">
        <v>130</v>
      </c>
      <c r="R28" s="17">
        <v>129</v>
      </c>
      <c r="S28" s="17">
        <v>124</v>
      </c>
      <c r="T28" s="17">
        <f t="shared" si="6"/>
        <v>-5</v>
      </c>
      <c r="U28" s="18">
        <f t="shared" si="7"/>
        <v>-3.875968992248062</v>
      </c>
    </row>
    <row r="29" spans="1:21" ht="13.5" customHeight="1">
      <c r="A29" s="9"/>
      <c r="B29" s="16" t="s">
        <v>8</v>
      </c>
      <c r="C29" s="17">
        <v>323</v>
      </c>
      <c r="D29" s="17">
        <v>295</v>
      </c>
      <c r="E29" s="17">
        <v>294</v>
      </c>
      <c r="F29" s="17">
        <v>285</v>
      </c>
      <c r="G29" s="17">
        <v>258</v>
      </c>
      <c r="H29" s="17">
        <v>266</v>
      </c>
      <c r="I29" s="17">
        <v>310</v>
      </c>
      <c r="J29" s="17">
        <v>265</v>
      </c>
      <c r="K29" s="17">
        <v>275</v>
      </c>
      <c r="L29" s="17">
        <v>214</v>
      </c>
      <c r="M29" s="17">
        <v>214</v>
      </c>
      <c r="N29" s="17">
        <v>229</v>
      </c>
      <c r="O29" s="17">
        <v>208</v>
      </c>
      <c r="P29" s="17">
        <v>224</v>
      </c>
      <c r="Q29" s="17">
        <v>230</v>
      </c>
      <c r="R29" s="17">
        <v>228</v>
      </c>
      <c r="S29" s="17">
        <v>216</v>
      </c>
      <c r="T29" s="17">
        <f t="shared" si="6"/>
        <v>-12</v>
      </c>
      <c r="U29" s="18">
        <f t="shared" si="7"/>
        <v>-5.2631578947368425</v>
      </c>
    </row>
    <row r="30" spans="1:21" ht="13.5" customHeight="1">
      <c r="A30" s="9"/>
      <c r="B30" s="16" t="s">
        <v>9</v>
      </c>
      <c r="C30" s="17">
        <v>14</v>
      </c>
      <c r="D30" s="17">
        <v>16</v>
      </c>
      <c r="E30" s="17">
        <v>14</v>
      </c>
      <c r="F30" s="17">
        <v>20</v>
      </c>
      <c r="G30" s="17">
        <v>38</v>
      </c>
      <c r="H30" s="17">
        <v>34</v>
      </c>
      <c r="I30" s="17">
        <v>25</v>
      </c>
      <c r="J30" s="17">
        <v>29</v>
      </c>
      <c r="K30" s="17">
        <v>44</v>
      </c>
      <c r="L30" s="17">
        <v>36</v>
      </c>
      <c r="M30" s="17">
        <v>11</v>
      </c>
      <c r="N30" s="17">
        <v>5</v>
      </c>
      <c r="O30" s="17">
        <v>12</v>
      </c>
      <c r="P30" s="17">
        <v>10</v>
      </c>
      <c r="Q30" s="17">
        <v>22</v>
      </c>
      <c r="R30" s="17">
        <v>15</v>
      </c>
      <c r="S30" s="17">
        <v>24</v>
      </c>
      <c r="T30" s="17">
        <f t="shared" si="6"/>
        <v>9</v>
      </c>
      <c r="U30" s="18">
        <f t="shared" si="7"/>
        <v>60</v>
      </c>
    </row>
    <row r="31" spans="1:21" ht="13.5" customHeight="1">
      <c r="A31" s="9"/>
      <c r="B31" s="16" t="s">
        <v>10</v>
      </c>
      <c r="C31" s="17" t="s">
        <v>4</v>
      </c>
      <c r="D31" s="17" t="s">
        <v>4</v>
      </c>
      <c r="E31" s="17" t="s">
        <v>4</v>
      </c>
      <c r="F31" s="17" t="s">
        <v>4</v>
      </c>
      <c r="G31" s="17" t="s">
        <v>4</v>
      </c>
      <c r="H31" s="17" t="s">
        <v>4</v>
      </c>
      <c r="I31" s="17" t="s">
        <v>4</v>
      </c>
      <c r="J31" s="17" t="s">
        <v>4</v>
      </c>
      <c r="K31" s="17" t="s">
        <v>4</v>
      </c>
      <c r="L31" s="17" t="s">
        <v>4</v>
      </c>
      <c r="M31" s="17" t="s">
        <v>4</v>
      </c>
      <c r="N31" s="17" t="s">
        <v>4</v>
      </c>
      <c r="O31" s="17" t="s">
        <v>4</v>
      </c>
      <c r="P31" s="17" t="s">
        <v>4</v>
      </c>
      <c r="Q31" s="17" t="s">
        <v>4</v>
      </c>
      <c r="R31" s="17" t="s">
        <v>4</v>
      </c>
      <c r="S31" s="17" t="s">
        <v>4</v>
      </c>
      <c r="T31" s="17" t="str">
        <f t="shared" si="6"/>
        <v>.</v>
      </c>
      <c r="U31" s="18" t="str">
        <f t="shared" si="7"/>
        <v>.</v>
      </c>
    </row>
    <row r="32" spans="1:21" s="23" customFormat="1" ht="13.5" customHeight="1">
      <c r="A32" s="19"/>
      <c r="B32" s="20" t="s">
        <v>11</v>
      </c>
      <c r="C32" s="21">
        <f aca="true" t="shared" si="8" ref="C32:N32">SUM(C25:C31)</f>
        <v>2729</v>
      </c>
      <c r="D32" s="21">
        <f t="shared" si="8"/>
        <v>2698</v>
      </c>
      <c r="E32" s="21">
        <f t="shared" si="8"/>
        <v>2750</v>
      </c>
      <c r="F32" s="21">
        <f t="shared" si="8"/>
        <v>2905</v>
      </c>
      <c r="G32" s="21">
        <f t="shared" si="8"/>
        <v>3005</v>
      </c>
      <c r="H32" s="21">
        <f t="shared" si="8"/>
        <v>2805</v>
      </c>
      <c r="I32" s="21">
        <f t="shared" si="8"/>
        <v>2781</v>
      </c>
      <c r="J32" s="21">
        <f>SUM(J25:J31)</f>
        <v>2618</v>
      </c>
      <c r="K32" s="21">
        <f>SUM(K25:K31)</f>
        <v>2723</v>
      </c>
      <c r="L32" s="21">
        <f>SUM(L25:L31)</f>
        <v>2794</v>
      </c>
      <c r="M32" s="21">
        <f>SUM(M25:M31)</f>
        <v>2602</v>
      </c>
      <c r="N32" s="21">
        <f>SUM(N25:N31)</f>
        <v>2630</v>
      </c>
      <c r="O32" s="21">
        <f>SUM(O25:O31)</f>
        <v>2951</v>
      </c>
      <c r="P32" s="21">
        <f>SUM(P25:P31)</f>
        <v>2928</v>
      </c>
      <c r="Q32" s="21">
        <f>SUM(Q25:Q31)</f>
        <v>2829</v>
      </c>
      <c r="R32" s="21">
        <f>SUM(R25:R31)</f>
        <v>2779</v>
      </c>
      <c r="S32" s="21">
        <f>SUM(S25:S31)</f>
        <v>2825</v>
      </c>
      <c r="T32" s="21">
        <f t="shared" si="6"/>
        <v>46</v>
      </c>
      <c r="U32" s="22">
        <f t="shared" si="7"/>
        <v>1.6552716804605974</v>
      </c>
    </row>
    <row r="33" spans="1:21" ht="3.75" customHeight="1">
      <c r="A33" s="24"/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ht="13.5" customHeight="1">
      <c r="A34" s="9"/>
      <c r="B34" s="13" t="s">
        <v>24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13.5" customHeight="1">
      <c r="A35" s="15"/>
      <c r="B35" s="16" t="s">
        <v>3</v>
      </c>
      <c r="C35" s="17">
        <v>1035</v>
      </c>
      <c r="D35" s="17">
        <v>1062</v>
      </c>
      <c r="E35" s="17">
        <v>1100</v>
      </c>
      <c r="F35" s="17">
        <v>1199</v>
      </c>
      <c r="G35" s="17">
        <v>1294</v>
      </c>
      <c r="H35" s="17">
        <v>1099</v>
      </c>
      <c r="I35" s="17">
        <v>1179</v>
      </c>
      <c r="J35" s="17">
        <v>1105</v>
      </c>
      <c r="K35" s="17">
        <v>1151</v>
      </c>
      <c r="L35" s="17">
        <v>1240</v>
      </c>
      <c r="M35" s="17">
        <v>1237</v>
      </c>
      <c r="N35" s="17">
        <v>1328</v>
      </c>
      <c r="O35" s="17">
        <v>1468</v>
      </c>
      <c r="P35" s="17">
        <v>1463</v>
      </c>
      <c r="Q35" s="17">
        <v>1490</v>
      </c>
      <c r="R35" s="17">
        <v>1467</v>
      </c>
      <c r="S35" s="17">
        <v>1547</v>
      </c>
      <c r="T35" s="17">
        <f>IF(AND(S35&lt;&gt;".",R35&lt;&gt;"."),S35-R35,".")</f>
        <v>80</v>
      </c>
      <c r="U35" s="18">
        <f>IF(AND(R35&lt;&gt;0,R35&lt;&gt;".",S35&lt;&gt;"."),T35*100/R35,".")</f>
        <v>5.453306066802999</v>
      </c>
    </row>
    <row r="36" spans="1:21" ht="13.5" customHeight="1">
      <c r="A36" s="9"/>
      <c r="B36" s="16" t="s">
        <v>5</v>
      </c>
      <c r="C36" s="17">
        <v>748</v>
      </c>
      <c r="D36" s="17">
        <v>742</v>
      </c>
      <c r="E36" s="17">
        <v>751</v>
      </c>
      <c r="F36" s="17">
        <v>774</v>
      </c>
      <c r="G36" s="17">
        <v>786</v>
      </c>
      <c r="H36" s="17">
        <v>800</v>
      </c>
      <c r="I36" s="17">
        <v>730</v>
      </c>
      <c r="J36" s="17">
        <v>661</v>
      </c>
      <c r="K36" s="17">
        <v>632</v>
      </c>
      <c r="L36" s="17">
        <v>663</v>
      </c>
      <c r="M36" s="17">
        <v>750</v>
      </c>
      <c r="N36" s="17">
        <v>692</v>
      </c>
      <c r="O36" s="17">
        <v>760</v>
      </c>
      <c r="P36" s="17">
        <v>777</v>
      </c>
      <c r="Q36" s="17">
        <v>745</v>
      </c>
      <c r="R36" s="17">
        <v>785</v>
      </c>
      <c r="S36" s="17">
        <v>744</v>
      </c>
      <c r="T36" s="17">
        <f aca="true" t="shared" si="9" ref="T36:T42">IF(AND(S36&lt;&gt;".",R36&lt;&gt;"."),S36-R36,".")</f>
        <v>-41</v>
      </c>
      <c r="U36" s="18">
        <f aca="true" t="shared" si="10" ref="U36:U42">IF(AND(R36&lt;&gt;0,R36&lt;&gt;".",S36&lt;&gt;"."),T36*100/R36,".")</f>
        <v>-5.222929936305732</v>
      </c>
    </row>
    <row r="37" spans="1:21" ht="13.5" customHeight="1">
      <c r="A37" s="9"/>
      <c r="B37" s="16" t="s">
        <v>6</v>
      </c>
      <c r="C37" s="17">
        <v>97</v>
      </c>
      <c r="D37" s="17">
        <v>106</v>
      </c>
      <c r="E37" s="17">
        <v>103</v>
      </c>
      <c r="F37" s="17">
        <v>74</v>
      </c>
      <c r="G37" s="17">
        <v>74</v>
      </c>
      <c r="H37" s="17">
        <v>76</v>
      </c>
      <c r="I37" s="17">
        <v>66</v>
      </c>
      <c r="J37" s="17">
        <v>71</v>
      </c>
      <c r="K37" s="17">
        <v>76</v>
      </c>
      <c r="L37" s="17">
        <v>68</v>
      </c>
      <c r="M37" s="17">
        <v>50</v>
      </c>
      <c r="N37" s="17">
        <v>51</v>
      </c>
      <c r="O37" s="17">
        <v>66</v>
      </c>
      <c r="P37" s="17">
        <v>50</v>
      </c>
      <c r="Q37" s="17">
        <v>69</v>
      </c>
      <c r="R37" s="17">
        <v>58</v>
      </c>
      <c r="S37" s="17">
        <v>59</v>
      </c>
      <c r="T37" s="17">
        <f t="shared" si="9"/>
        <v>1</v>
      </c>
      <c r="U37" s="18">
        <f t="shared" si="10"/>
        <v>1.7241379310344827</v>
      </c>
    </row>
    <row r="38" spans="1:21" ht="13.5" customHeight="1">
      <c r="A38" s="9"/>
      <c r="B38" s="16" t="s">
        <v>7</v>
      </c>
      <c r="C38" s="17">
        <v>61</v>
      </c>
      <c r="D38" s="17">
        <v>90</v>
      </c>
      <c r="E38" s="17">
        <v>81</v>
      </c>
      <c r="F38" s="17">
        <v>84</v>
      </c>
      <c r="G38" s="17">
        <v>77</v>
      </c>
      <c r="H38" s="17">
        <v>67</v>
      </c>
      <c r="I38" s="17">
        <v>69</v>
      </c>
      <c r="J38" s="17">
        <v>78</v>
      </c>
      <c r="K38" s="17">
        <v>79</v>
      </c>
      <c r="L38" s="17">
        <v>89</v>
      </c>
      <c r="M38" s="17">
        <v>106</v>
      </c>
      <c r="N38" s="17">
        <v>96</v>
      </c>
      <c r="O38" s="17">
        <v>88</v>
      </c>
      <c r="P38" s="17">
        <v>97</v>
      </c>
      <c r="Q38" s="17">
        <v>105</v>
      </c>
      <c r="R38" s="17">
        <v>90</v>
      </c>
      <c r="S38" s="17">
        <v>102</v>
      </c>
      <c r="T38" s="17">
        <f t="shared" si="9"/>
        <v>12</v>
      </c>
      <c r="U38" s="18">
        <f t="shared" si="10"/>
        <v>13.333333333333334</v>
      </c>
    </row>
    <row r="39" spans="1:21" ht="13.5" customHeight="1">
      <c r="A39" s="9"/>
      <c r="B39" s="16" t="s">
        <v>8</v>
      </c>
      <c r="C39" s="17">
        <v>317</v>
      </c>
      <c r="D39" s="17">
        <v>211</v>
      </c>
      <c r="E39" s="17">
        <v>201</v>
      </c>
      <c r="F39" s="17">
        <v>212</v>
      </c>
      <c r="G39" s="17">
        <v>200</v>
      </c>
      <c r="H39" s="17">
        <v>222</v>
      </c>
      <c r="I39" s="17">
        <v>219</v>
      </c>
      <c r="J39" s="17">
        <v>189</v>
      </c>
      <c r="K39" s="17">
        <v>186</v>
      </c>
      <c r="L39" s="17">
        <v>184</v>
      </c>
      <c r="M39" s="17">
        <v>166</v>
      </c>
      <c r="N39" s="17">
        <v>157</v>
      </c>
      <c r="O39" s="17">
        <v>148</v>
      </c>
      <c r="P39" s="17">
        <v>158</v>
      </c>
      <c r="Q39" s="17">
        <v>166</v>
      </c>
      <c r="R39" s="17">
        <v>160</v>
      </c>
      <c r="S39" s="17">
        <v>149</v>
      </c>
      <c r="T39" s="17">
        <f t="shared" si="9"/>
        <v>-11</v>
      </c>
      <c r="U39" s="18">
        <f t="shared" si="10"/>
        <v>-6.875</v>
      </c>
    </row>
    <row r="40" spans="1:21" ht="13.5" customHeight="1">
      <c r="A40" s="9"/>
      <c r="B40" s="16" t="s">
        <v>9</v>
      </c>
      <c r="C40" s="17">
        <v>32</v>
      </c>
      <c r="D40" s="17">
        <v>28</v>
      </c>
      <c r="E40" s="17">
        <v>16</v>
      </c>
      <c r="F40" s="17">
        <v>48</v>
      </c>
      <c r="G40" s="17">
        <v>20</v>
      </c>
      <c r="H40" s="17">
        <v>24</v>
      </c>
      <c r="I40" s="17">
        <v>25</v>
      </c>
      <c r="J40" s="17">
        <v>25</v>
      </c>
      <c r="K40" s="17">
        <v>11</v>
      </c>
      <c r="L40" s="17">
        <v>11</v>
      </c>
      <c r="M40" s="17">
        <v>9</v>
      </c>
      <c r="N40" s="17">
        <v>12</v>
      </c>
      <c r="O40" s="17">
        <v>10</v>
      </c>
      <c r="P40" s="17">
        <v>19</v>
      </c>
      <c r="Q40" s="17">
        <v>16</v>
      </c>
      <c r="R40" s="17">
        <v>21</v>
      </c>
      <c r="S40" s="17">
        <v>13</v>
      </c>
      <c r="T40" s="17">
        <f t="shared" si="9"/>
        <v>-8</v>
      </c>
      <c r="U40" s="18">
        <f t="shared" si="10"/>
        <v>-38.095238095238095</v>
      </c>
    </row>
    <row r="41" spans="1:21" ht="13.5" customHeight="1">
      <c r="A41" s="9"/>
      <c r="B41" s="16" t="s">
        <v>10</v>
      </c>
      <c r="C41" s="17">
        <v>3</v>
      </c>
      <c r="D41" s="17">
        <v>3</v>
      </c>
      <c r="E41" s="17">
        <v>3</v>
      </c>
      <c r="F41" s="17">
        <v>7</v>
      </c>
      <c r="G41" s="17">
        <v>3</v>
      </c>
      <c r="H41" s="17">
        <v>6</v>
      </c>
      <c r="I41" s="17">
        <v>6</v>
      </c>
      <c r="J41" s="17">
        <v>14</v>
      </c>
      <c r="K41" s="17">
        <v>6</v>
      </c>
      <c r="L41" s="17">
        <v>11</v>
      </c>
      <c r="M41" s="17">
        <v>12</v>
      </c>
      <c r="N41" s="17">
        <v>15</v>
      </c>
      <c r="O41" s="17">
        <v>13</v>
      </c>
      <c r="P41" s="17">
        <v>11</v>
      </c>
      <c r="Q41" s="17">
        <v>17</v>
      </c>
      <c r="R41" s="17">
        <v>12</v>
      </c>
      <c r="S41" s="17">
        <v>16</v>
      </c>
      <c r="T41" s="17">
        <f t="shared" si="9"/>
        <v>4</v>
      </c>
      <c r="U41" s="18">
        <f t="shared" si="10"/>
        <v>33.333333333333336</v>
      </c>
    </row>
    <row r="42" spans="1:21" s="23" customFormat="1" ht="13.5" customHeight="1">
      <c r="A42" s="19"/>
      <c r="B42" s="20" t="s">
        <v>11</v>
      </c>
      <c r="C42" s="21">
        <f aca="true" t="shared" si="11" ref="C42:N42">SUM(C35:C41)</f>
        <v>2293</v>
      </c>
      <c r="D42" s="21">
        <f t="shared" si="11"/>
        <v>2242</v>
      </c>
      <c r="E42" s="21">
        <f t="shared" si="11"/>
        <v>2255</v>
      </c>
      <c r="F42" s="21">
        <f t="shared" si="11"/>
        <v>2398</v>
      </c>
      <c r="G42" s="21">
        <f t="shared" si="11"/>
        <v>2454</v>
      </c>
      <c r="H42" s="21">
        <f t="shared" si="11"/>
        <v>2294</v>
      </c>
      <c r="I42" s="21">
        <f t="shared" si="11"/>
        <v>2294</v>
      </c>
      <c r="J42" s="21">
        <f>SUM(J35:J41)</f>
        <v>2143</v>
      </c>
      <c r="K42" s="21">
        <f>SUM(K35:K41)</f>
        <v>2141</v>
      </c>
      <c r="L42" s="21">
        <f>SUM(L35:L41)</f>
        <v>2266</v>
      </c>
      <c r="M42" s="21">
        <f>SUM(M35:M41)</f>
        <v>2330</v>
      </c>
      <c r="N42" s="21">
        <f>SUM(N35:N41)</f>
        <v>2351</v>
      </c>
      <c r="O42" s="21">
        <f>SUM(O35:O41)</f>
        <v>2553</v>
      </c>
      <c r="P42" s="21">
        <f>SUM(P35:P41)</f>
        <v>2575</v>
      </c>
      <c r="Q42" s="21">
        <f>SUM(Q35:Q41)</f>
        <v>2608</v>
      </c>
      <c r="R42" s="21">
        <f>SUM(R35:R41)</f>
        <v>2593</v>
      </c>
      <c r="S42" s="21">
        <f>SUM(S35:S41)</f>
        <v>2630</v>
      </c>
      <c r="T42" s="21">
        <f t="shared" si="9"/>
        <v>37</v>
      </c>
      <c r="U42" s="22">
        <f t="shared" si="10"/>
        <v>1.4269186270728886</v>
      </c>
    </row>
    <row r="43" spans="1:21" ht="3.75" customHeight="1">
      <c r="A43" s="24"/>
      <c r="B43" s="25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ht="13.5" customHeight="1">
      <c r="A44" s="9"/>
      <c r="B44" s="13" t="s">
        <v>25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13.5" customHeight="1">
      <c r="A45" s="15"/>
      <c r="B45" s="16" t="s">
        <v>3</v>
      </c>
      <c r="C45" s="17">
        <v>610</v>
      </c>
      <c r="D45" s="17">
        <v>565</v>
      </c>
      <c r="E45" s="17">
        <v>585</v>
      </c>
      <c r="F45" s="17">
        <v>586</v>
      </c>
      <c r="G45" s="17">
        <v>632</v>
      </c>
      <c r="H45" s="17">
        <v>631</v>
      </c>
      <c r="I45" s="17">
        <v>591</v>
      </c>
      <c r="J45" s="17">
        <v>564</v>
      </c>
      <c r="K45" s="17">
        <v>558</v>
      </c>
      <c r="L45" s="17">
        <v>586</v>
      </c>
      <c r="M45" s="17">
        <v>550</v>
      </c>
      <c r="N45" s="17">
        <v>615</v>
      </c>
      <c r="O45" s="17">
        <v>657</v>
      </c>
      <c r="P45" s="17">
        <v>671</v>
      </c>
      <c r="Q45" s="17">
        <v>575</v>
      </c>
      <c r="R45" s="17">
        <v>617</v>
      </c>
      <c r="S45" s="17">
        <v>645</v>
      </c>
      <c r="T45" s="17">
        <f>IF(AND(S45&lt;&gt;".",R45&lt;&gt;"."),S45-R45,".")</f>
        <v>28</v>
      </c>
      <c r="U45" s="18">
        <f>IF(AND(R45&lt;&gt;0,R45&lt;&gt;".",S45&lt;&gt;"."),T45*100/R45,".")</f>
        <v>4.538087520259319</v>
      </c>
    </row>
    <row r="46" spans="1:21" ht="13.5" customHeight="1">
      <c r="A46" s="9"/>
      <c r="B46" s="16" t="s">
        <v>5</v>
      </c>
      <c r="C46" s="17">
        <v>456</v>
      </c>
      <c r="D46" s="17">
        <v>437</v>
      </c>
      <c r="E46" s="17">
        <v>420</v>
      </c>
      <c r="F46" s="17">
        <v>394</v>
      </c>
      <c r="G46" s="17">
        <v>423</v>
      </c>
      <c r="H46" s="17">
        <v>425</v>
      </c>
      <c r="I46" s="17">
        <v>329</v>
      </c>
      <c r="J46" s="17">
        <v>343</v>
      </c>
      <c r="K46" s="17">
        <v>309</v>
      </c>
      <c r="L46" s="17">
        <v>262</v>
      </c>
      <c r="M46" s="17">
        <v>282</v>
      </c>
      <c r="N46" s="17">
        <v>300</v>
      </c>
      <c r="O46" s="17">
        <v>326</v>
      </c>
      <c r="P46" s="17">
        <v>305</v>
      </c>
      <c r="Q46" s="17">
        <v>303</v>
      </c>
      <c r="R46" s="17">
        <v>318</v>
      </c>
      <c r="S46" s="17">
        <v>309</v>
      </c>
      <c r="T46" s="17">
        <f aca="true" t="shared" si="12" ref="T46:T52">IF(AND(S46&lt;&gt;".",R46&lt;&gt;"."),S46-R46,".")</f>
        <v>-9</v>
      </c>
      <c r="U46" s="18">
        <f aca="true" t="shared" si="13" ref="U46:U52">IF(AND(R46&lt;&gt;0,R46&lt;&gt;".",S46&lt;&gt;"."),T46*100/R46,".")</f>
        <v>-2.830188679245283</v>
      </c>
    </row>
    <row r="47" spans="1:21" ht="13.5" customHeight="1">
      <c r="A47" s="9"/>
      <c r="B47" s="16" t="s">
        <v>6</v>
      </c>
      <c r="C47" s="17">
        <v>50</v>
      </c>
      <c r="D47" s="17">
        <v>44</v>
      </c>
      <c r="E47" s="17">
        <v>56</v>
      </c>
      <c r="F47" s="17">
        <v>38</v>
      </c>
      <c r="G47" s="17">
        <v>43</v>
      </c>
      <c r="H47" s="17">
        <v>32</v>
      </c>
      <c r="I47" s="17">
        <v>30</v>
      </c>
      <c r="J47" s="17">
        <v>35</v>
      </c>
      <c r="K47" s="17">
        <v>39</v>
      </c>
      <c r="L47" s="17">
        <v>28</v>
      </c>
      <c r="M47" s="17">
        <v>30</v>
      </c>
      <c r="N47" s="17">
        <v>25</v>
      </c>
      <c r="O47" s="17">
        <v>27</v>
      </c>
      <c r="P47" s="17">
        <v>29</v>
      </c>
      <c r="Q47" s="17">
        <v>22</v>
      </c>
      <c r="R47" s="17">
        <v>22</v>
      </c>
      <c r="S47" s="17">
        <v>25</v>
      </c>
      <c r="T47" s="17">
        <f t="shared" si="12"/>
        <v>3</v>
      </c>
      <c r="U47" s="18">
        <f t="shared" si="13"/>
        <v>13.636363636363637</v>
      </c>
    </row>
    <row r="48" spans="1:21" ht="13.5" customHeight="1">
      <c r="A48" s="9"/>
      <c r="B48" s="16" t="s">
        <v>7</v>
      </c>
      <c r="C48" s="17">
        <v>28</v>
      </c>
      <c r="D48" s="17">
        <v>32</v>
      </c>
      <c r="E48" s="17">
        <v>24</v>
      </c>
      <c r="F48" s="17">
        <v>37</v>
      </c>
      <c r="G48" s="17">
        <v>50</v>
      </c>
      <c r="H48" s="17">
        <v>25</v>
      </c>
      <c r="I48" s="17">
        <v>29</v>
      </c>
      <c r="J48" s="17">
        <v>25</v>
      </c>
      <c r="K48" s="17">
        <v>29</v>
      </c>
      <c r="L48" s="17">
        <v>36</v>
      </c>
      <c r="M48" s="17">
        <v>24</v>
      </c>
      <c r="N48" s="17">
        <v>23</v>
      </c>
      <c r="O48" s="17">
        <v>19</v>
      </c>
      <c r="P48" s="17">
        <v>27</v>
      </c>
      <c r="Q48" s="17">
        <v>20</v>
      </c>
      <c r="R48" s="17">
        <v>16</v>
      </c>
      <c r="S48" s="17">
        <v>16</v>
      </c>
      <c r="T48" s="17">
        <f t="shared" si="12"/>
        <v>0</v>
      </c>
      <c r="U48" s="18">
        <f t="shared" si="13"/>
        <v>0</v>
      </c>
    </row>
    <row r="49" spans="1:21" ht="13.5" customHeight="1">
      <c r="A49" s="9"/>
      <c r="B49" s="16" t="s">
        <v>8</v>
      </c>
      <c r="C49" s="17">
        <v>137</v>
      </c>
      <c r="D49" s="17">
        <v>146</v>
      </c>
      <c r="E49" s="17">
        <v>130</v>
      </c>
      <c r="F49" s="17">
        <v>125</v>
      </c>
      <c r="G49" s="17">
        <v>92</v>
      </c>
      <c r="H49" s="17">
        <v>151</v>
      </c>
      <c r="I49" s="17">
        <v>150</v>
      </c>
      <c r="J49" s="17">
        <v>108</v>
      </c>
      <c r="K49" s="17">
        <v>96</v>
      </c>
      <c r="L49" s="17">
        <v>62</v>
      </c>
      <c r="M49" s="17">
        <v>78</v>
      </c>
      <c r="N49" s="17">
        <v>77</v>
      </c>
      <c r="O49" s="17">
        <v>72</v>
      </c>
      <c r="P49" s="17">
        <v>70</v>
      </c>
      <c r="Q49" s="17">
        <v>77</v>
      </c>
      <c r="R49" s="17">
        <v>67</v>
      </c>
      <c r="S49" s="17">
        <v>51</v>
      </c>
      <c r="T49" s="17">
        <f t="shared" si="12"/>
        <v>-16</v>
      </c>
      <c r="U49" s="18">
        <f t="shared" si="13"/>
        <v>-23.880597014925375</v>
      </c>
    </row>
    <row r="50" spans="1:21" ht="13.5" customHeight="1">
      <c r="A50" s="9"/>
      <c r="B50" s="16" t="s">
        <v>9</v>
      </c>
      <c r="C50" s="17">
        <v>12</v>
      </c>
      <c r="D50" s="17">
        <v>14</v>
      </c>
      <c r="E50" s="17">
        <v>9</v>
      </c>
      <c r="F50" s="17">
        <v>20</v>
      </c>
      <c r="G50" s="17">
        <v>12</v>
      </c>
      <c r="H50" s="17">
        <v>24</v>
      </c>
      <c r="I50" s="17">
        <v>24</v>
      </c>
      <c r="J50" s="17">
        <v>11</v>
      </c>
      <c r="K50" s="17">
        <v>13</v>
      </c>
      <c r="L50" s="17">
        <v>17</v>
      </c>
      <c r="M50" s="17">
        <v>13</v>
      </c>
      <c r="N50" s="17">
        <v>10</v>
      </c>
      <c r="O50" s="17">
        <v>15</v>
      </c>
      <c r="P50" s="17">
        <v>9</v>
      </c>
      <c r="Q50" s="17">
        <v>10</v>
      </c>
      <c r="R50" s="17">
        <v>5</v>
      </c>
      <c r="S50" s="17">
        <v>4</v>
      </c>
      <c r="T50" s="17">
        <f t="shared" si="12"/>
        <v>-1</v>
      </c>
      <c r="U50" s="18">
        <f t="shared" si="13"/>
        <v>-20</v>
      </c>
    </row>
    <row r="51" spans="1:21" ht="13.5" customHeight="1">
      <c r="A51" s="9"/>
      <c r="B51" s="16" t="s">
        <v>10</v>
      </c>
      <c r="C51" s="17" t="s">
        <v>4</v>
      </c>
      <c r="D51" s="17" t="s">
        <v>4</v>
      </c>
      <c r="E51" s="17" t="s">
        <v>4</v>
      </c>
      <c r="F51" s="17" t="s">
        <v>4</v>
      </c>
      <c r="G51" s="17" t="s">
        <v>4</v>
      </c>
      <c r="H51" s="17" t="s">
        <v>4</v>
      </c>
      <c r="I51" s="17" t="s">
        <v>4</v>
      </c>
      <c r="J51" s="17" t="s">
        <v>4</v>
      </c>
      <c r="K51" s="17" t="s">
        <v>4</v>
      </c>
      <c r="L51" s="17" t="s">
        <v>4</v>
      </c>
      <c r="M51" s="17" t="s">
        <v>4</v>
      </c>
      <c r="N51" s="17" t="s">
        <v>4</v>
      </c>
      <c r="O51" s="17" t="s">
        <v>4</v>
      </c>
      <c r="P51" s="17" t="s">
        <v>4</v>
      </c>
      <c r="Q51" s="17" t="s">
        <v>4</v>
      </c>
      <c r="R51" s="17" t="s">
        <v>4</v>
      </c>
      <c r="S51" s="17" t="s">
        <v>4</v>
      </c>
      <c r="T51" s="17" t="str">
        <f t="shared" si="12"/>
        <v>.</v>
      </c>
      <c r="U51" s="18" t="str">
        <f t="shared" si="13"/>
        <v>.</v>
      </c>
    </row>
    <row r="52" spans="1:21" s="23" customFormat="1" ht="13.5" customHeight="1">
      <c r="A52" s="19"/>
      <c r="B52" s="20" t="s">
        <v>11</v>
      </c>
      <c r="C52" s="21">
        <f aca="true" t="shared" si="14" ref="C52:N52">SUM(C45:C51)</f>
        <v>1293</v>
      </c>
      <c r="D52" s="21">
        <f t="shared" si="14"/>
        <v>1238</v>
      </c>
      <c r="E52" s="21">
        <f t="shared" si="14"/>
        <v>1224</v>
      </c>
      <c r="F52" s="21">
        <f t="shared" si="14"/>
        <v>1200</v>
      </c>
      <c r="G52" s="21">
        <f t="shared" si="14"/>
        <v>1252</v>
      </c>
      <c r="H52" s="21">
        <f t="shared" si="14"/>
        <v>1288</v>
      </c>
      <c r="I52" s="21">
        <f t="shared" si="14"/>
        <v>1153</v>
      </c>
      <c r="J52" s="21">
        <f>SUM(J45:J51)</f>
        <v>1086</v>
      </c>
      <c r="K52" s="21">
        <f>SUM(K45:K51)</f>
        <v>1044</v>
      </c>
      <c r="L52" s="21">
        <f>SUM(L45:L51)</f>
        <v>991</v>
      </c>
      <c r="M52" s="21">
        <f>SUM(M45:M51)</f>
        <v>977</v>
      </c>
      <c r="N52" s="21">
        <f>SUM(N45:N51)</f>
        <v>1050</v>
      </c>
      <c r="O52" s="21">
        <f>SUM(O45:O51)</f>
        <v>1116</v>
      </c>
      <c r="P52" s="21">
        <f>SUM(P45:P51)</f>
        <v>1111</v>
      </c>
      <c r="Q52" s="21">
        <f>SUM(Q45:Q51)</f>
        <v>1007</v>
      </c>
      <c r="R52" s="21">
        <f>SUM(R45:R51)</f>
        <v>1045</v>
      </c>
      <c r="S52" s="21">
        <f>SUM(S45:S51)</f>
        <v>1050</v>
      </c>
      <c r="T52" s="21">
        <f t="shared" si="12"/>
        <v>5</v>
      </c>
      <c r="U52" s="22">
        <f t="shared" si="13"/>
        <v>0.4784688995215311</v>
      </c>
    </row>
    <row r="53" spans="1:21" ht="3.75" customHeight="1">
      <c r="A53" s="24"/>
      <c r="B53" s="25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1:21" ht="13.5" customHeight="1">
      <c r="A54" s="9"/>
      <c r="B54" s="13" t="s">
        <v>26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13.5" customHeight="1">
      <c r="A55" s="15"/>
      <c r="B55" s="16" t="s">
        <v>3</v>
      </c>
      <c r="C55" s="17">
        <v>1301</v>
      </c>
      <c r="D55" s="17">
        <v>1294</v>
      </c>
      <c r="E55" s="17">
        <v>1396</v>
      </c>
      <c r="F55" s="17">
        <v>1567</v>
      </c>
      <c r="G55" s="17">
        <v>1758</v>
      </c>
      <c r="H55" s="17">
        <v>1710</v>
      </c>
      <c r="I55" s="17">
        <v>1614</v>
      </c>
      <c r="J55" s="17">
        <v>1585</v>
      </c>
      <c r="K55" s="17">
        <v>1550</v>
      </c>
      <c r="L55" s="17">
        <v>1586</v>
      </c>
      <c r="M55" s="17">
        <v>1585</v>
      </c>
      <c r="N55" s="17">
        <v>1593</v>
      </c>
      <c r="O55" s="17">
        <v>1717</v>
      </c>
      <c r="P55" s="17">
        <v>1757</v>
      </c>
      <c r="Q55" s="17">
        <v>1537</v>
      </c>
      <c r="R55" s="17">
        <v>1577</v>
      </c>
      <c r="S55" s="17">
        <v>1752</v>
      </c>
      <c r="T55" s="17">
        <f>IF(AND(S55&lt;&gt;".",R55&lt;&gt;"."),S55-R55,".")</f>
        <v>175</v>
      </c>
      <c r="U55" s="18">
        <f>IF(AND(R55&lt;&gt;0,R55&lt;&gt;".",S55&lt;&gt;"."),T55*100/R55,".")</f>
        <v>11.097019657577679</v>
      </c>
    </row>
    <row r="56" spans="1:21" ht="13.5" customHeight="1">
      <c r="A56" s="9"/>
      <c r="B56" s="16" t="s">
        <v>5</v>
      </c>
      <c r="C56" s="17">
        <v>1072</v>
      </c>
      <c r="D56" s="17">
        <v>1092</v>
      </c>
      <c r="E56" s="17">
        <v>1098</v>
      </c>
      <c r="F56" s="17">
        <v>1101</v>
      </c>
      <c r="G56" s="17">
        <v>1065</v>
      </c>
      <c r="H56" s="17">
        <v>1071</v>
      </c>
      <c r="I56" s="17">
        <v>930</v>
      </c>
      <c r="J56" s="17">
        <v>903</v>
      </c>
      <c r="K56" s="17">
        <v>798</v>
      </c>
      <c r="L56" s="17">
        <v>781</v>
      </c>
      <c r="M56" s="17">
        <v>816</v>
      </c>
      <c r="N56" s="17">
        <v>811</v>
      </c>
      <c r="O56" s="17">
        <v>742</v>
      </c>
      <c r="P56" s="17">
        <v>855</v>
      </c>
      <c r="Q56" s="17">
        <v>761</v>
      </c>
      <c r="R56" s="17">
        <v>810</v>
      </c>
      <c r="S56" s="17">
        <v>834</v>
      </c>
      <c r="T56" s="17">
        <f aca="true" t="shared" si="15" ref="T56:T62">IF(AND(S56&lt;&gt;".",R56&lt;&gt;"."),S56-R56,".")</f>
        <v>24</v>
      </c>
      <c r="U56" s="18">
        <f aca="true" t="shared" si="16" ref="U56:U62">IF(AND(R56&lt;&gt;0,R56&lt;&gt;".",S56&lt;&gt;"."),T56*100/R56,".")</f>
        <v>2.962962962962963</v>
      </c>
    </row>
    <row r="57" spans="1:21" ht="13.5" customHeight="1">
      <c r="A57" s="9"/>
      <c r="B57" s="16" t="s">
        <v>6</v>
      </c>
      <c r="C57" s="17">
        <v>166</v>
      </c>
      <c r="D57" s="17">
        <v>171</v>
      </c>
      <c r="E57" s="17">
        <v>195</v>
      </c>
      <c r="F57" s="17">
        <v>126</v>
      </c>
      <c r="G57" s="17">
        <v>110</v>
      </c>
      <c r="H57" s="17">
        <v>98</v>
      </c>
      <c r="I57" s="17">
        <v>104</v>
      </c>
      <c r="J57" s="17">
        <v>94</v>
      </c>
      <c r="K57" s="17">
        <v>93</v>
      </c>
      <c r="L57" s="17">
        <v>84</v>
      </c>
      <c r="M57" s="17">
        <v>102</v>
      </c>
      <c r="N57" s="17">
        <v>105</v>
      </c>
      <c r="O57" s="17">
        <v>98</v>
      </c>
      <c r="P57" s="17">
        <v>96</v>
      </c>
      <c r="Q57" s="17">
        <v>79</v>
      </c>
      <c r="R57" s="17">
        <v>79</v>
      </c>
      <c r="S57" s="17">
        <v>78</v>
      </c>
      <c r="T57" s="17">
        <f t="shared" si="15"/>
        <v>-1</v>
      </c>
      <c r="U57" s="18">
        <f t="shared" si="16"/>
        <v>-1.2658227848101267</v>
      </c>
    </row>
    <row r="58" spans="1:21" ht="13.5" customHeight="1">
      <c r="A58" s="9"/>
      <c r="B58" s="16" t="s">
        <v>7</v>
      </c>
      <c r="C58" s="17">
        <v>85</v>
      </c>
      <c r="D58" s="17">
        <v>97</v>
      </c>
      <c r="E58" s="17">
        <v>111</v>
      </c>
      <c r="F58" s="17">
        <v>92</v>
      </c>
      <c r="G58" s="17">
        <v>84</v>
      </c>
      <c r="H58" s="17">
        <v>83</v>
      </c>
      <c r="I58" s="17">
        <v>74</v>
      </c>
      <c r="J58" s="17">
        <v>79</v>
      </c>
      <c r="K58" s="17">
        <v>75</v>
      </c>
      <c r="L58" s="17">
        <v>73</v>
      </c>
      <c r="M58" s="17">
        <v>79</v>
      </c>
      <c r="N58" s="17">
        <v>75</v>
      </c>
      <c r="O58" s="17">
        <v>71</v>
      </c>
      <c r="P58" s="17">
        <v>88</v>
      </c>
      <c r="Q58" s="17">
        <v>83</v>
      </c>
      <c r="R58" s="17">
        <v>66</v>
      </c>
      <c r="S58" s="17">
        <v>77</v>
      </c>
      <c r="T58" s="17">
        <f t="shared" si="15"/>
        <v>11</v>
      </c>
      <c r="U58" s="18">
        <f t="shared" si="16"/>
        <v>16.666666666666668</v>
      </c>
    </row>
    <row r="59" spans="1:21" ht="13.5" customHeight="1">
      <c r="A59" s="9"/>
      <c r="B59" s="16" t="s">
        <v>8</v>
      </c>
      <c r="C59" s="17">
        <v>406</v>
      </c>
      <c r="D59" s="17">
        <v>397</v>
      </c>
      <c r="E59" s="17">
        <v>380</v>
      </c>
      <c r="F59" s="17">
        <v>376</v>
      </c>
      <c r="G59" s="17">
        <v>345</v>
      </c>
      <c r="H59" s="17">
        <v>401</v>
      </c>
      <c r="I59" s="17">
        <v>396</v>
      </c>
      <c r="J59" s="17">
        <v>368</v>
      </c>
      <c r="K59" s="17">
        <v>289</v>
      </c>
      <c r="L59" s="17">
        <v>278</v>
      </c>
      <c r="M59" s="17">
        <v>248</v>
      </c>
      <c r="N59" s="17">
        <v>251</v>
      </c>
      <c r="O59" s="17">
        <v>300</v>
      </c>
      <c r="P59" s="17">
        <v>300</v>
      </c>
      <c r="Q59" s="17">
        <v>270</v>
      </c>
      <c r="R59" s="17">
        <v>260</v>
      </c>
      <c r="S59" s="17">
        <v>253</v>
      </c>
      <c r="T59" s="17">
        <f t="shared" si="15"/>
        <v>-7</v>
      </c>
      <c r="U59" s="18">
        <f t="shared" si="16"/>
        <v>-2.6923076923076925</v>
      </c>
    </row>
    <row r="60" spans="1:21" ht="13.5" customHeight="1">
      <c r="A60" s="9"/>
      <c r="B60" s="16" t="s">
        <v>9</v>
      </c>
      <c r="C60" s="17">
        <v>24</v>
      </c>
      <c r="D60" s="17">
        <v>31</v>
      </c>
      <c r="E60" s="17">
        <v>34</v>
      </c>
      <c r="F60" s="17">
        <v>44</v>
      </c>
      <c r="G60" s="17">
        <v>35</v>
      </c>
      <c r="H60" s="17">
        <v>56</v>
      </c>
      <c r="I60" s="17">
        <v>62</v>
      </c>
      <c r="J60" s="17">
        <v>36</v>
      </c>
      <c r="K60" s="17">
        <v>37</v>
      </c>
      <c r="L60" s="17">
        <v>15</v>
      </c>
      <c r="M60" s="17">
        <v>16</v>
      </c>
      <c r="N60" s="17">
        <v>27</v>
      </c>
      <c r="O60" s="17">
        <v>17</v>
      </c>
      <c r="P60" s="17">
        <v>25</v>
      </c>
      <c r="Q60" s="17">
        <v>22</v>
      </c>
      <c r="R60" s="17">
        <v>25</v>
      </c>
      <c r="S60" s="17">
        <v>13</v>
      </c>
      <c r="T60" s="17">
        <f t="shared" si="15"/>
        <v>-12</v>
      </c>
      <c r="U60" s="18">
        <f t="shared" si="16"/>
        <v>-48</v>
      </c>
    </row>
    <row r="61" spans="1:21" ht="13.5" customHeight="1">
      <c r="A61" s="9"/>
      <c r="B61" s="16" t="s">
        <v>10</v>
      </c>
      <c r="C61" s="17" t="s">
        <v>4</v>
      </c>
      <c r="D61" s="17" t="s">
        <v>4</v>
      </c>
      <c r="E61" s="17" t="s">
        <v>4</v>
      </c>
      <c r="F61" s="17" t="s">
        <v>4</v>
      </c>
      <c r="G61" s="17" t="s">
        <v>4</v>
      </c>
      <c r="H61" s="17" t="s">
        <v>4</v>
      </c>
      <c r="I61" s="17" t="s">
        <v>4</v>
      </c>
      <c r="J61" s="17" t="s">
        <v>4</v>
      </c>
      <c r="K61" s="17" t="s">
        <v>4</v>
      </c>
      <c r="L61" s="17" t="s">
        <v>4</v>
      </c>
      <c r="M61" s="17" t="s">
        <v>4</v>
      </c>
      <c r="N61" s="17" t="s">
        <v>4</v>
      </c>
      <c r="O61" s="17" t="s">
        <v>4</v>
      </c>
      <c r="P61" s="17" t="s">
        <v>4</v>
      </c>
      <c r="Q61" s="17" t="s">
        <v>4</v>
      </c>
      <c r="R61" s="17" t="s">
        <v>4</v>
      </c>
      <c r="S61" s="17" t="s">
        <v>4</v>
      </c>
      <c r="T61" s="17" t="str">
        <f t="shared" si="15"/>
        <v>.</v>
      </c>
      <c r="U61" s="18" t="str">
        <f t="shared" si="16"/>
        <v>.</v>
      </c>
    </row>
    <row r="62" spans="1:21" s="23" customFormat="1" ht="13.5" customHeight="1">
      <c r="A62" s="19"/>
      <c r="B62" s="20" t="s">
        <v>11</v>
      </c>
      <c r="C62" s="21">
        <f aca="true" t="shared" si="17" ref="C62:N62">SUM(C55:C61)</f>
        <v>3054</v>
      </c>
      <c r="D62" s="21">
        <f t="shared" si="17"/>
        <v>3082</v>
      </c>
      <c r="E62" s="21">
        <f t="shared" si="17"/>
        <v>3214</v>
      </c>
      <c r="F62" s="21">
        <f t="shared" si="17"/>
        <v>3306</v>
      </c>
      <c r="G62" s="21">
        <f t="shared" si="17"/>
        <v>3397</v>
      </c>
      <c r="H62" s="21">
        <f t="shared" si="17"/>
        <v>3419</v>
      </c>
      <c r="I62" s="21">
        <f t="shared" si="17"/>
        <v>3180</v>
      </c>
      <c r="J62" s="21">
        <f>SUM(J55:J61)</f>
        <v>3065</v>
      </c>
      <c r="K62" s="21">
        <f>SUM(K55:K61)</f>
        <v>2842</v>
      </c>
      <c r="L62" s="21">
        <f>SUM(L55:L61)</f>
        <v>2817</v>
      </c>
      <c r="M62" s="21">
        <f>SUM(M55:M61)</f>
        <v>2846</v>
      </c>
      <c r="N62" s="21">
        <f>SUM(N55:N61)</f>
        <v>2862</v>
      </c>
      <c r="O62" s="21">
        <f>SUM(O55:O61)</f>
        <v>2945</v>
      </c>
      <c r="P62" s="21">
        <f>SUM(P55:P61)</f>
        <v>3121</v>
      </c>
      <c r="Q62" s="21">
        <f>SUM(Q55:Q61)</f>
        <v>2752</v>
      </c>
      <c r="R62" s="21">
        <f>SUM(R55:R61)</f>
        <v>2817</v>
      </c>
      <c r="S62" s="21">
        <f>SUM(S55:S61)</f>
        <v>3007</v>
      </c>
      <c r="T62" s="21">
        <f t="shared" si="15"/>
        <v>190</v>
      </c>
      <c r="U62" s="22">
        <f t="shared" si="16"/>
        <v>6.744763933262336</v>
      </c>
    </row>
    <row r="63" spans="1:21" ht="3.75" customHeight="1">
      <c r="A63" s="24"/>
      <c r="B63" s="25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</row>
    <row r="64" spans="1:21" ht="13.5" customHeight="1">
      <c r="A64" s="9"/>
      <c r="B64" s="13" t="s">
        <v>27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13.5" customHeight="1">
      <c r="A65" s="15"/>
      <c r="B65" s="16" t="s">
        <v>3</v>
      </c>
      <c r="C65" s="17">
        <v>1066</v>
      </c>
      <c r="D65" s="17">
        <v>1083</v>
      </c>
      <c r="E65" s="17">
        <v>1192</v>
      </c>
      <c r="F65" s="17">
        <v>1266</v>
      </c>
      <c r="G65" s="17">
        <v>1397</v>
      </c>
      <c r="H65" s="17">
        <v>1238</v>
      </c>
      <c r="I65" s="17">
        <v>1258</v>
      </c>
      <c r="J65" s="17">
        <v>1113</v>
      </c>
      <c r="K65" s="17">
        <v>1063</v>
      </c>
      <c r="L65" s="17">
        <v>1165</v>
      </c>
      <c r="M65" s="17">
        <v>1093</v>
      </c>
      <c r="N65" s="17">
        <v>1254</v>
      </c>
      <c r="O65" s="17">
        <v>1352</v>
      </c>
      <c r="P65" s="17">
        <v>1451</v>
      </c>
      <c r="Q65" s="17">
        <v>1373</v>
      </c>
      <c r="R65" s="17">
        <v>1361</v>
      </c>
      <c r="S65" s="17">
        <v>1526</v>
      </c>
      <c r="T65" s="17">
        <f>IF(AND(S65&lt;&gt;".",R65&lt;&gt;"."),S65-R65,".")</f>
        <v>165</v>
      </c>
      <c r="U65" s="18">
        <f>IF(AND(R65&lt;&gt;0,R65&lt;&gt;".",S65&lt;&gt;"."),T65*100/R65,".")</f>
        <v>12.123438648052902</v>
      </c>
    </row>
    <row r="66" spans="1:21" ht="13.5" customHeight="1">
      <c r="A66" s="9"/>
      <c r="B66" s="16" t="s">
        <v>5</v>
      </c>
      <c r="C66" s="17">
        <v>1039</v>
      </c>
      <c r="D66" s="17">
        <v>1009</v>
      </c>
      <c r="E66" s="17">
        <v>1020</v>
      </c>
      <c r="F66" s="17">
        <v>1049</v>
      </c>
      <c r="G66" s="17">
        <v>1076</v>
      </c>
      <c r="H66" s="17">
        <v>1000</v>
      </c>
      <c r="I66" s="17">
        <v>897</v>
      </c>
      <c r="J66" s="17">
        <v>805</v>
      </c>
      <c r="K66" s="17">
        <v>679</v>
      </c>
      <c r="L66" s="17">
        <v>760</v>
      </c>
      <c r="M66" s="17">
        <v>695</v>
      </c>
      <c r="N66" s="17">
        <v>745</v>
      </c>
      <c r="O66" s="17">
        <v>856</v>
      </c>
      <c r="P66" s="17">
        <v>783</v>
      </c>
      <c r="Q66" s="17">
        <v>662</v>
      </c>
      <c r="R66" s="17">
        <v>699</v>
      </c>
      <c r="S66" s="17">
        <v>741</v>
      </c>
      <c r="T66" s="17">
        <f aca="true" t="shared" si="18" ref="T66:T72">IF(AND(S66&lt;&gt;".",R66&lt;&gt;"."),S66-R66,".")</f>
        <v>42</v>
      </c>
      <c r="U66" s="18">
        <f aca="true" t="shared" si="19" ref="U66:U72">IF(AND(R66&lt;&gt;0,R66&lt;&gt;".",S66&lt;&gt;"."),T66*100/R66,".")</f>
        <v>6.008583690987124</v>
      </c>
    </row>
    <row r="67" spans="1:21" ht="13.5" customHeight="1">
      <c r="A67" s="9"/>
      <c r="B67" s="16" t="s">
        <v>6</v>
      </c>
      <c r="C67" s="17">
        <v>108</v>
      </c>
      <c r="D67" s="17">
        <v>133</v>
      </c>
      <c r="E67" s="17">
        <v>147</v>
      </c>
      <c r="F67" s="17">
        <v>90</v>
      </c>
      <c r="G67" s="17">
        <v>85</v>
      </c>
      <c r="H67" s="17">
        <v>61</v>
      </c>
      <c r="I67" s="17">
        <v>89</v>
      </c>
      <c r="J67" s="17">
        <v>84</v>
      </c>
      <c r="K67" s="17">
        <v>76</v>
      </c>
      <c r="L67" s="17">
        <v>66</v>
      </c>
      <c r="M67" s="17">
        <v>62</v>
      </c>
      <c r="N67" s="17">
        <v>56</v>
      </c>
      <c r="O67" s="17">
        <v>78</v>
      </c>
      <c r="P67" s="17">
        <v>58</v>
      </c>
      <c r="Q67" s="17">
        <v>47</v>
      </c>
      <c r="R67" s="17">
        <v>60</v>
      </c>
      <c r="S67" s="17">
        <v>54</v>
      </c>
      <c r="T67" s="17">
        <f t="shared" si="18"/>
        <v>-6</v>
      </c>
      <c r="U67" s="18">
        <f t="shared" si="19"/>
        <v>-10</v>
      </c>
    </row>
    <row r="68" spans="1:21" ht="13.5" customHeight="1">
      <c r="A68" s="9"/>
      <c r="B68" s="16" t="s">
        <v>7</v>
      </c>
      <c r="C68" s="17">
        <v>49</v>
      </c>
      <c r="D68" s="17">
        <v>71</v>
      </c>
      <c r="E68" s="17">
        <v>57</v>
      </c>
      <c r="F68" s="17">
        <v>80</v>
      </c>
      <c r="G68" s="17">
        <v>76</v>
      </c>
      <c r="H68" s="17">
        <v>81</v>
      </c>
      <c r="I68" s="17">
        <v>85</v>
      </c>
      <c r="J68" s="17">
        <v>76</v>
      </c>
      <c r="K68" s="17">
        <v>88</v>
      </c>
      <c r="L68" s="17">
        <v>94</v>
      </c>
      <c r="M68" s="17">
        <v>85</v>
      </c>
      <c r="N68" s="17">
        <v>118</v>
      </c>
      <c r="O68" s="17">
        <v>80</v>
      </c>
      <c r="P68" s="17">
        <v>69</v>
      </c>
      <c r="Q68" s="17">
        <v>80</v>
      </c>
      <c r="R68" s="17">
        <v>77</v>
      </c>
      <c r="S68" s="17">
        <v>88</v>
      </c>
      <c r="T68" s="17">
        <f t="shared" si="18"/>
        <v>11</v>
      </c>
      <c r="U68" s="18">
        <f t="shared" si="19"/>
        <v>14.285714285714286</v>
      </c>
    </row>
    <row r="69" spans="1:21" ht="13.5" customHeight="1">
      <c r="A69" s="9"/>
      <c r="B69" s="16" t="s">
        <v>8</v>
      </c>
      <c r="C69" s="17">
        <v>320</v>
      </c>
      <c r="D69" s="17">
        <v>311</v>
      </c>
      <c r="E69" s="17">
        <v>275</v>
      </c>
      <c r="F69" s="17">
        <v>254</v>
      </c>
      <c r="G69" s="17">
        <v>273</v>
      </c>
      <c r="H69" s="17">
        <v>283</v>
      </c>
      <c r="I69" s="17">
        <v>298</v>
      </c>
      <c r="J69" s="17">
        <v>279</v>
      </c>
      <c r="K69" s="17">
        <v>268</v>
      </c>
      <c r="L69" s="17">
        <v>231</v>
      </c>
      <c r="M69" s="17">
        <v>197</v>
      </c>
      <c r="N69" s="17">
        <v>206</v>
      </c>
      <c r="O69" s="17">
        <v>217</v>
      </c>
      <c r="P69" s="17">
        <v>206</v>
      </c>
      <c r="Q69" s="17">
        <v>180</v>
      </c>
      <c r="R69" s="17">
        <v>190</v>
      </c>
      <c r="S69" s="17">
        <v>185</v>
      </c>
      <c r="T69" s="17">
        <f t="shared" si="18"/>
        <v>-5</v>
      </c>
      <c r="U69" s="18">
        <f t="shared" si="19"/>
        <v>-2.6315789473684212</v>
      </c>
    </row>
    <row r="70" spans="1:21" ht="13.5" customHeight="1">
      <c r="A70" s="9"/>
      <c r="B70" s="16" t="s">
        <v>9</v>
      </c>
      <c r="C70" s="17">
        <v>7</v>
      </c>
      <c r="D70" s="17">
        <v>10</v>
      </c>
      <c r="E70" s="17">
        <v>9</v>
      </c>
      <c r="F70" s="17">
        <v>19</v>
      </c>
      <c r="G70" s="17">
        <v>13</v>
      </c>
      <c r="H70" s="17">
        <v>26</v>
      </c>
      <c r="I70" s="17">
        <v>25</v>
      </c>
      <c r="J70" s="17">
        <v>18</v>
      </c>
      <c r="K70" s="17">
        <v>11</v>
      </c>
      <c r="L70" s="17">
        <v>6</v>
      </c>
      <c r="M70" s="17">
        <v>4</v>
      </c>
      <c r="N70" s="17">
        <v>3</v>
      </c>
      <c r="O70" s="17">
        <v>7</v>
      </c>
      <c r="P70" s="17">
        <v>5</v>
      </c>
      <c r="Q70" s="17">
        <v>5</v>
      </c>
      <c r="R70" s="17">
        <v>5</v>
      </c>
      <c r="S70" s="17">
        <v>2</v>
      </c>
      <c r="T70" s="17">
        <f t="shared" si="18"/>
        <v>-3</v>
      </c>
      <c r="U70" s="18">
        <f t="shared" si="19"/>
        <v>-60</v>
      </c>
    </row>
    <row r="71" spans="1:21" ht="13.5" customHeight="1">
      <c r="A71" s="9"/>
      <c r="B71" s="16" t="s">
        <v>10</v>
      </c>
      <c r="C71" s="17" t="s">
        <v>4</v>
      </c>
      <c r="D71" s="17" t="s">
        <v>4</v>
      </c>
      <c r="E71" s="17" t="s">
        <v>4</v>
      </c>
      <c r="F71" s="17" t="s">
        <v>4</v>
      </c>
      <c r="G71" s="17" t="s">
        <v>4</v>
      </c>
      <c r="H71" s="17" t="s">
        <v>4</v>
      </c>
      <c r="I71" s="17" t="s">
        <v>4</v>
      </c>
      <c r="J71" s="17" t="s">
        <v>4</v>
      </c>
      <c r="K71" s="17" t="s">
        <v>4</v>
      </c>
      <c r="L71" s="17" t="s">
        <v>4</v>
      </c>
      <c r="M71" s="17" t="s">
        <v>4</v>
      </c>
      <c r="N71" s="17" t="s">
        <v>4</v>
      </c>
      <c r="O71" s="17" t="s">
        <v>4</v>
      </c>
      <c r="P71" s="17" t="s">
        <v>4</v>
      </c>
      <c r="Q71" s="17" t="s">
        <v>4</v>
      </c>
      <c r="R71" s="17" t="s">
        <v>4</v>
      </c>
      <c r="S71" s="17" t="s">
        <v>4</v>
      </c>
      <c r="T71" s="17" t="str">
        <f t="shared" si="18"/>
        <v>.</v>
      </c>
      <c r="U71" s="18" t="str">
        <f t="shared" si="19"/>
        <v>.</v>
      </c>
    </row>
    <row r="72" spans="1:21" s="23" customFormat="1" ht="13.5" customHeight="1">
      <c r="A72" s="19"/>
      <c r="B72" s="20" t="s">
        <v>11</v>
      </c>
      <c r="C72" s="21">
        <f aca="true" t="shared" si="20" ref="C72:N72">SUM(C65:C71)</f>
        <v>2589</v>
      </c>
      <c r="D72" s="21">
        <f t="shared" si="20"/>
        <v>2617</v>
      </c>
      <c r="E72" s="21">
        <f t="shared" si="20"/>
        <v>2700</v>
      </c>
      <c r="F72" s="21">
        <f t="shared" si="20"/>
        <v>2758</v>
      </c>
      <c r="G72" s="21">
        <f t="shared" si="20"/>
        <v>2920</v>
      </c>
      <c r="H72" s="21">
        <f t="shared" si="20"/>
        <v>2689</v>
      </c>
      <c r="I72" s="21">
        <f t="shared" si="20"/>
        <v>2652</v>
      </c>
      <c r="J72" s="21">
        <f>SUM(J65:J71)</f>
        <v>2375</v>
      </c>
      <c r="K72" s="21">
        <f>SUM(K65:K71)</f>
        <v>2185</v>
      </c>
      <c r="L72" s="21">
        <f>SUM(L65:L71)</f>
        <v>2322</v>
      </c>
      <c r="M72" s="21">
        <f>SUM(M65:M71)</f>
        <v>2136</v>
      </c>
      <c r="N72" s="21">
        <f>SUM(N65:N71)</f>
        <v>2382</v>
      </c>
      <c r="O72" s="21">
        <f>SUM(O65:O71)</f>
        <v>2590</v>
      </c>
      <c r="P72" s="21">
        <f>SUM(P65:P71)</f>
        <v>2572</v>
      </c>
      <c r="Q72" s="21">
        <f>SUM(Q65:Q71)</f>
        <v>2347</v>
      </c>
      <c r="R72" s="21">
        <f>SUM(R65:R71)</f>
        <v>2392</v>
      </c>
      <c r="S72" s="21">
        <f>SUM(S65:S71)</f>
        <v>2596</v>
      </c>
      <c r="T72" s="21">
        <f t="shared" si="18"/>
        <v>204</v>
      </c>
      <c r="U72" s="22">
        <f t="shared" si="19"/>
        <v>8.528428093645484</v>
      </c>
    </row>
    <row r="73" spans="1:21" ht="3.75" customHeight="1">
      <c r="A73" s="24"/>
      <c r="B73" s="25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</row>
    <row r="74" spans="1:21" ht="13.5" customHeight="1">
      <c r="A74" s="9"/>
      <c r="B74" s="13" t="s">
        <v>28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13.5" customHeight="1">
      <c r="A75" s="15"/>
      <c r="B75" s="16" t="s">
        <v>3</v>
      </c>
      <c r="C75" s="17">
        <v>3554</v>
      </c>
      <c r="D75" s="17">
        <v>3506</v>
      </c>
      <c r="E75" s="17">
        <v>3824</v>
      </c>
      <c r="F75" s="17">
        <v>4257</v>
      </c>
      <c r="G75" s="17">
        <v>4328</v>
      </c>
      <c r="H75" s="17">
        <v>4385</v>
      </c>
      <c r="I75" s="17">
        <v>4129</v>
      </c>
      <c r="J75" s="17">
        <v>3839</v>
      </c>
      <c r="K75" s="17">
        <v>3899</v>
      </c>
      <c r="L75" s="17">
        <v>4106</v>
      </c>
      <c r="M75" s="17">
        <v>3981</v>
      </c>
      <c r="N75" s="17">
        <v>4214</v>
      </c>
      <c r="O75" s="17">
        <v>4485</v>
      </c>
      <c r="P75" s="17">
        <v>4736</v>
      </c>
      <c r="Q75" s="17">
        <v>4578</v>
      </c>
      <c r="R75" s="17">
        <v>4565</v>
      </c>
      <c r="S75" s="17">
        <v>4903</v>
      </c>
      <c r="T75" s="17">
        <f>IF(AND(S75&lt;&gt;".",R75&lt;&gt;"."),S75-R75,".")</f>
        <v>338</v>
      </c>
      <c r="U75" s="18">
        <f>IF(AND(R75&lt;&gt;0,R75&lt;&gt;".",S75&lt;&gt;"."),T75*100/R75,".")</f>
        <v>7.404162102957284</v>
      </c>
    </row>
    <row r="76" spans="1:21" ht="13.5" customHeight="1">
      <c r="A76" s="9"/>
      <c r="B76" s="16" t="s">
        <v>5</v>
      </c>
      <c r="C76" s="17">
        <v>1854</v>
      </c>
      <c r="D76" s="17">
        <v>1940</v>
      </c>
      <c r="E76" s="17">
        <v>1856</v>
      </c>
      <c r="F76" s="17">
        <v>1899</v>
      </c>
      <c r="G76" s="17">
        <v>1882</v>
      </c>
      <c r="H76" s="17">
        <v>1657</v>
      </c>
      <c r="I76" s="17">
        <v>1670</v>
      </c>
      <c r="J76" s="17">
        <v>1461</v>
      </c>
      <c r="K76" s="17">
        <v>1541</v>
      </c>
      <c r="L76" s="17">
        <v>1567</v>
      </c>
      <c r="M76" s="17">
        <v>1383</v>
      </c>
      <c r="N76" s="17">
        <v>1434</v>
      </c>
      <c r="O76" s="17">
        <v>1600</v>
      </c>
      <c r="P76" s="17">
        <v>1658</v>
      </c>
      <c r="Q76" s="17">
        <v>1465</v>
      </c>
      <c r="R76" s="17">
        <v>1446</v>
      </c>
      <c r="S76" s="17">
        <v>1459</v>
      </c>
      <c r="T76" s="17">
        <f aca="true" t="shared" si="21" ref="T76:T82">IF(AND(S76&lt;&gt;".",R76&lt;&gt;"."),S76-R76,".")</f>
        <v>13</v>
      </c>
      <c r="U76" s="18">
        <f aca="true" t="shared" si="22" ref="U76:U82">IF(AND(R76&lt;&gt;0,R76&lt;&gt;".",S76&lt;&gt;"."),T76*100/R76,".")</f>
        <v>0.8990318118948825</v>
      </c>
    </row>
    <row r="77" spans="1:21" ht="13.5" customHeight="1">
      <c r="A77" s="9"/>
      <c r="B77" s="16" t="s">
        <v>6</v>
      </c>
      <c r="C77" s="17">
        <v>240</v>
      </c>
      <c r="D77" s="17">
        <v>261</v>
      </c>
      <c r="E77" s="17">
        <v>230</v>
      </c>
      <c r="F77" s="17">
        <v>177</v>
      </c>
      <c r="G77" s="17">
        <v>181</v>
      </c>
      <c r="H77" s="17">
        <v>216</v>
      </c>
      <c r="I77" s="17">
        <v>262</v>
      </c>
      <c r="J77" s="17">
        <v>237</v>
      </c>
      <c r="K77" s="17">
        <v>242</v>
      </c>
      <c r="L77" s="17">
        <v>219</v>
      </c>
      <c r="M77" s="17">
        <v>176</v>
      </c>
      <c r="N77" s="17">
        <v>177</v>
      </c>
      <c r="O77" s="17">
        <v>152</v>
      </c>
      <c r="P77" s="17">
        <v>209</v>
      </c>
      <c r="Q77" s="17">
        <v>215</v>
      </c>
      <c r="R77" s="17">
        <v>225</v>
      </c>
      <c r="S77" s="17">
        <v>256</v>
      </c>
      <c r="T77" s="17">
        <f t="shared" si="21"/>
        <v>31</v>
      </c>
      <c r="U77" s="18">
        <f t="shared" si="22"/>
        <v>13.777777777777779</v>
      </c>
    </row>
    <row r="78" spans="1:21" ht="13.5" customHeight="1">
      <c r="A78" s="9"/>
      <c r="B78" s="16" t="s">
        <v>7</v>
      </c>
      <c r="C78" s="17">
        <v>94</v>
      </c>
      <c r="D78" s="17">
        <v>94</v>
      </c>
      <c r="E78" s="17">
        <v>101</v>
      </c>
      <c r="F78" s="17">
        <v>100</v>
      </c>
      <c r="G78" s="17">
        <v>101</v>
      </c>
      <c r="H78" s="17">
        <v>82</v>
      </c>
      <c r="I78" s="17">
        <v>90</v>
      </c>
      <c r="J78" s="17">
        <v>97</v>
      </c>
      <c r="K78" s="17">
        <v>63</v>
      </c>
      <c r="L78" s="17">
        <v>80</v>
      </c>
      <c r="M78" s="17">
        <v>61</v>
      </c>
      <c r="N78" s="17">
        <v>82</v>
      </c>
      <c r="O78" s="17">
        <v>115</v>
      </c>
      <c r="P78" s="17">
        <v>83</v>
      </c>
      <c r="Q78" s="17">
        <v>93</v>
      </c>
      <c r="R78" s="17">
        <v>71</v>
      </c>
      <c r="S78" s="17">
        <v>88</v>
      </c>
      <c r="T78" s="17">
        <f t="shared" si="21"/>
        <v>17</v>
      </c>
      <c r="U78" s="18">
        <f t="shared" si="22"/>
        <v>23.943661971830984</v>
      </c>
    </row>
    <row r="79" spans="1:21" ht="13.5" customHeight="1">
      <c r="A79" s="9"/>
      <c r="B79" s="16" t="s">
        <v>8</v>
      </c>
      <c r="C79" s="17">
        <v>1056</v>
      </c>
      <c r="D79" s="17">
        <v>960</v>
      </c>
      <c r="E79" s="17">
        <v>907</v>
      </c>
      <c r="F79" s="17">
        <v>873</v>
      </c>
      <c r="G79" s="17">
        <v>827</v>
      </c>
      <c r="H79" s="17">
        <v>817</v>
      </c>
      <c r="I79" s="17">
        <v>851</v>
      </c>
      <c r="J79" s="17">
        <v>826</v>
      </c>
      <c r="K79" s="17">
        <v>832</v>
      </c>
      <c r="L79" s="17">
        <v>752</v>
      </c>
      <c r="M79" s="17">
        <v>846</v>
      </c>
      <c r="N79" s="17">
        <v>721</v>
      </c>
      <c r="O79" s="17">
        <v>681</v>
      </c>
      <c r="P79" s="17">
        <v>725</v>
      </c>
      <c r="Q79" s="17">
        <v>748</v>
      </c>
      <c r="R79" s="17">
        <v>713</v>
      </c>
      <c r="S79" s="17">
        <v>737</v>
      </c>
      <c r="T79" s="17">
        <f t="shared" si="21"/>
        <v>24</v>
      </c>
      <c r="U79" s="18">
        <f t="shared" si="22"/>
        <v>3.3660589060308554</v>
      </c>
    </row>
    <row r="80" spans="1:21" ht="13.5" customHeight="1">
      <c r="A80" s="9"/>
      <c r="B80" s="16" t="s">
        <v>9</v>
      </c>
      <c r="C80" s="17">
        <v>45</v>
      </c>
      <c r="D80" s="17">
        <v>47</v>
      </c>
      <c r="E80" s="17">
        <v>53</v>
      </c>
      <c r="F80" s="17">
        <v>63</v>
      </c>
      <c r="G80" s="17">
        <v>48</v>
      </c>
      <c r="H80" s="17">
        <v>44</v>
      </c>
      <c r="I80" s="17">
        <v>75</v>
      </c>
      <c r="J80" s="17">
        <v>55</v>
      </c>
      <c r="K80" s="17">
        <v>24</v>
      </c>
      <c r="L80" s="17">
        <v>61</v>
      </c>
      <c r="M80" s="17">
        <v>40</v>
      </c>
      <c r="N80" s="17">
        <v>19</v>
      </c>
      <c r="O80" s="17">
        <v>21</v>
      </c>
      <c r="P80" s="17">
        <v>42</v>
      </c>
      <c r="Q80" s="17">
        <v>56</v>
      </c>
      <c r="R80" s="17">
        <v>37</v>
      </c>
      <c r="S80" s="17">
        <v>45</v>
      </c>
      <c r="T80" s="17">
        <f t="shared" si="21"/>
        <v>8</v>
      </c>
      <c r="U80" s="18">
        <f t="shared" si="22"/>
        <v>21.62162162162162</v>
      </c>
    </row>
    <row r="81" spans="1:21" ht="13.5" customHeight="1">
      <c r="A81" s="9"/>
      <c r="B81" s="16" t="s">
        <v>10</v>
      </c>
      <c r="C81" s="17" t="s">
        <v>4</v>
      </c>
      <c r="D81" s="17" t="s">
        <v>4</v>
      </c>
      <c r="E81" s="17" t="s">
        <v>4</v>
      </c>
      <c r="F81" s="17" t="s">
        <v>4</v>
      </c>
      <c r="G81" s="17" t="s">
        <v>4</v>
      </c>
      <c r="H81" s="17" t="s">
        <v>4</v>
      </c>
      <c r="I81" s="17" t="s">
        <v>4</v>
      </c>
      <c r="J81" s="17" t="s">
        <v>4</v>
      </c>
      <c r="K81" s="17" t="s">
        <v>4</v>
      </c>
      <c r="L81" s="17" t="s">
        <v>4</v>
      </c>
      <c r="M81" s="17" t="s">
        <v>4</v>
      </c>
      <c r="N81" s="17" t="s">
        <v>4</v>
      </c>
      <c r="O81" s="17" t="s">
        <v>4</v>
      </c>
      <c r="P81" s="17" t="s">
        <v>4</v>
      </c>
      <c r="Q81" s="17" t="s">
        <v>4</v>
      </c>
      <c r="R81" s="17" t="s">
        <v>4</v>
      </c>
      <c r="S81" s="17" t="s">
        <v>4</v>
      </c>
      <c r="T81" s="17" t="str">
        <f t="shared" si="21"/>
        <v>.</v>
      </c>
      <c r="U81" s="18" t="str">
        <f t="shared" si="22"/>
        <v>.</v>
      </c>
    </row>
    <row r="82" spans="1:21" s="23" customFormat="1" ht="13.5" customHeight="1">
      <c r="A82" s="19"/>
      <c r="B82" s="20" t="s">
        <v>11</v>
      </c>
      <c r="C82" s="21">
        <f aca="true" t="shared" si="23" ref="C82:N82">SUM(C75:C81)</f>
        <v>6843</v>
      </c>
      <c r="D82" s="21">
        <f t="shared" si="23"/>
        <v>6808</v>
      </c>
      <c r="E82" s="21">
        <f t="shared" si="23"/>
        <v>6971</v>
      </c>
      <c r="F82" s="21">
        <f t="shared" si="23"/>
        <v>7369</v>
      </c>
      <c r="G82" s="21">
        <f t="shared" si="23"/>
        <v>7367</v>
      </c>
      <c r="H82" s="21">
        <f t="shared" si="23"/>
        <v>7201</v>
      </c>
      <c r="I82" s="21">
        <f t="shared" si="23"/>
        <v>7077</v>
      </c>
      <c r="J82" s="21">
        <f>SUM(J75:J81)</f>
        <v>6515</v>
      </c>
      <c r="K82" s="21">
        <f>SUM(K75:K81)</f>
        <v>6601</v>
      </c>
      <c r="L82" s="21">
        <f>SUM(L75:L81)</f>
        <v>6785</v>
      </c>
      <c r="M82" s="21">
        <f>SUM(M75:M81)</f>
        <v>6487</v>
      </c>
      <c r="N82" s="21">
        <f>SUM(N75:N81)</f>
        <v>6647</v>
      </c>
      <c r="O82" s="21">
        <f>SUM(O75:O81)</f>
        <v>7054</v>
      </c>
      <c r="P82" s="21">
        <f>SUM(P75:P81)</f>
        <v>7453</v>
      </c>
      <c r="Q82" s="21">
        <f>SUM(Q75:Q81)</f>
        <v>7155</v>
      </c>
      <c r="R82" s="21">
        <f>SUM(R75:R81)</f>
        <v>7057</v>
      </c>
      <c r="S82" s="21">
        <f>SUM(S75:S81)</f>
        <v>7488</v>
      </c>
      <c r="T82" s="21">
        <f t="shared" si="21"/>
        <v>431</v>
      </c>
      <c r="U82" s="22">
        <f t="shared" si="22"/>
        <v>6.107411081195975</v>
      </c>
    </row>
    <row r="83" spans="1:21" ht="3.75" customHeight="1">
      <c r="A83" s="24"/>
      <c r="B83" s="25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</row>
    <row r="84" spans="1:21" ht="13.5" customHeight="1">
      <c r="A84" s="9"/>
      <c r="B84" s="13" t="s">
        <v>29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13.5" customHeight="1">
      <c r="A85" s="15"/>
      <c r="B85" s="16" t="s">
        <v>3</v>
      </c>
      <c r="C85" s="17">
        <v>1260</v>
      </c>
      <c r="D85" s="17">
        <v>1194</v>
      </c>
      <c r="E85" s="17">
        <v>1261</v>
      </c>
      <c r="F85" s="17">
        <v>1423</v>
      </c>
      <c r="G85" s="17">
        <v>1588</v>
      </c>
      <c r="H85" s="17">
        <v>1605</v>
      </c>
      <c r="I85" s="17">
        <v>1622</v>
      </c>
      <c r="J85" s="17">
        <v>1586</v>
      </c>
      <c r="K85" s="17">
        <v>1559</v>
      </c>
      <c r="L85" s="17">
        <v>1677</v>
      </c>
      <c r="M85" s="17">
        <v>1663</v>
      </c>
      <c r="N85" s="17">
        <v>1661</v>
      </c>
      <c r="O85" s="17">
        <v>1705</v>
      </c>
      <c r="P85" s="17">
        <v>1734</v>
      </c>
      <c r="Q85" s="17">
        <v>1639</v>
      </c>
      <c r="R85" s="17">
        <v>1669</v>
      </c>
      <c r="S85" s="17">
        <v>1822</v>
      </c>
      <c r="T85" s="17">
        <f>IF(AND(S85&lt;&gt;".",R85&lt;&gt;"."),S85-R85,".")</f>
        <v>153</v>
      </c>
      <c r="U85" s="18">
        <f>IF(AND(R85&lt;&gt;0,R85&lt;&gt;".",S85&lt;&gt;"."),T85*100/R85,".")</f>
        <v>9.167165967645296</v>
      </c>
    </row>
    <row r="86" spans="1:21" ht="13.5" customHeight="1">
      <c r="A86" s="9"/>
      <c r="B86" s="16" t="s">
        <v>5</v>
      </c>
      <c r="C86" s="17">
        <v>970</v>
      </c>
      <c r="D86" s="17">
        <v>928</v>
      </c>
      <c r="E86" s="17">
        <v>1023</v>
      </c>
      <c r="F86" s="17">
        <v>1105</v>
      </c>
      <c r="G86" s="17">
        <v>1083</v>
      </c>
      <c r="H86" s="17">
        <v>1060</v>
      </c>
      <c r="I86" s="17">
        <v>968</v>
      </c>
      <c r="J86" s="17">
        <v>878</v>
      </c>
      <c r="K86" s="17">
        <v>888</v>
      </c>
      <c r="L86" s="17">
        <v>875</v>
      </c>
      <c r="M86" s="17">
        <v>708</v>
      </c>
      <c r="N86" s="17">
        <v>708</v>
      </c>
      <c r="O86" s="17">
        <v>848</v>
      </c>
      <c r="P86" s="17">
        <v>784</v>
      </c>
      <c r="Q86" s="17">
        <v>738</v>
      </c>
      <c r="R86" s="17">
        <v>757</v>
      </c>
      <c r="S86" s="17">
        <v>773</v>
      </c>
      <c r="T86" s="17">
        <f aca="true" t="shared" si="24" ref="T86:T92">IF(AND(S86&lt;&gt;".",R86&lt;&gt;"."),S86-R86,".")</f>
        <v>16</v>
      </c>
      <c r="U86" s="18">
        <f aca="true" t="shared" si="25" ref="U86:U92">IF(AND(R86&lt;&gt;0,R86&lt;&gt;".",S86&lt;&gt;"."),T86*100/R86,".")</f>
        <v>2.1136063408190227</v>
      </c>
    </row>
    <row r="87" spans="1:21" ht="13.5" customHeight="1">
      <c r="A87" s="9"/>
      <c r="B87" s="16" t="s">
        <v>6</v>
      </c>
      <c r="C87" s="17">
        <v>89</v>
      </c>
      <c r="D87" s="17">
        <v>93</v>
      </c>
      <c r="E87" s="17">
        <v>108</v>
      </c>
      <c r="F87" s="17">
        <v>99</v>
      </c>
      <c r="G87" s="17">
        <v>76</v>
      </c>
      <c r="H87" s="17">
        <v>72</v>
      </c>
      <c r="I87" s="17">
        <v>86</v>
      </c>
      <c r="J87" s="17">
        <v>82</v>
      </c>
      <c r="K87" s="17">
        <v>81</v>
      </c>
      <c r="L87" s="17">
        <v>72</v>
      </c>
      <c r="M87" s="17">
        <v>54</v>
      </c>
      <c r="N87" s="17">
        <v>68</v>
      </c>
      <c r="O87" s="17">
        <v>65</v>
      </c>
      <c r="P87" s="17">
        <v>54</v>
      </c>
      <c r="Q87" s="17">
        <v>52</v>
      </c>
      <c r="R87" s="17">
        <v>54</v>
      </c>
      <c r="S87" s="17">
        <v>47</v>
      </c>
      <c r="T87" s="17">
        <f t="shared" si="24"/>
        <v>-7</v>
      </c>
      <c r="U87" s="18">
        <f t="shared" si="25"/>
        <v>-12.962962962962964</v>
      </c>
    </row>
    <row r="88" spans="1:21" ht="13.5" customHeight="1">
      <c r="A88" s="9"/>
      <c r="B88" s="16" t="s">
        <v>7</v>
      </c>
      <c r="C88" s="17">
        <v>55</v>
      </c>
      <c r="D88" s="17">
        <v>55</v>
      </c>
      <c r="E88" s="17">
        <v>22</v>
      </c>
      <c r="F88" s="17">
        <v>56</v>
      </c>
      <c r="G88" s="17">
        <v>56</v>
      </c>
      <c r="H88" s="17">
        <v>59</v>
      </c>
      <c r="I88" s="17">
        <v>47</v>
      </c>
      <c r="J88" s="17">
        <v>56</v>
      </c>
      <c r="K88" s="17">
        <v>49</v>
      </c>
      <c r="L88" s="17">
        <v>62</v>
      </c>
      <c r="M88" s="17">
        <v>48</v>
      </c>
      <c r="N88" s="17">
        <v>44</v>
      </c>
      <c r="O88" s="17">
        <v>60</v>
      </c>
      <c r="P88" s="17">
        <v>54</v>
      </c>
      <c r="Q88" s="17">
        <v>49</v>
      </c>
      <c r="R88" s="17">
        <v>56</v>
      </c>
      <c r="S88" s="17">
        <v>54</v>
      </c>
      <c r="T88" s="17">
        <f t="shared" si="24"/>
        <v>-2</v>
      </c>
      <c r="U88" s="18">
        <f t="shared" si="25"/>
        <v>-3.5714285714285716</v>
      </c>
    </row>
    <row r="89" spans="1:21" ht="13.5" customHeight="1">
      <c r="A89" s="9"/>
      <c r="B89" s="16" t="s">
        <v>8</v>
      </c>
      <c r="C89" s="17">
        <v>266</v>
      </c>
      <c r="D89" s="17">
        <v>272</v>
      </c>
      <c r="E89" s="17">
        <v>244</v>
      </c>
      <c r="F89" s="17">
        <v>205</v>
      </c>
      <c r="G89" s="17">
        <v>244</v>
      </c>
      <c r="H89" s="17">
        <v>295</v>
      </c>
      <c r="I89" s="17">
        <v>250</v>
      </c>
      <c r="J89" s="17">
        <v>239</v>
      </c>
      <c r="K89" s="17">
        <v>235</v>
      </c>
      <c r="L89" s="17">
        <v>181</v>
      </c>
      <c r="M89" s="17">
        <v>183</v>
      </c>
      <c r="N89" s="17">
        <v>201</v>
      </c>
      <c r="O89" s="17">
        <v>198</v>
      </c>
      <c r="P89" s="17">
        <v>193</v>
      </c>
      <c r="Q89" s="17">
        <v>162</v>
      </c>
      <c r="R89" s="17">
        <v>209</v>
      </c>
      <c r="S89" s="17">
        <v>193</v>
      </c>
      <c r="T89" s="17">
        <f t="shared" si="24"/>
        <v>-16</v>
      </c>
      <c r="U89" s="18">
        <f t="shared" si="25"/>
        <v>-7.655502392344498</v>
      </c>
    </row>
    <row r="90" spans="1:21" ht="13.5" customHeight="1">
      <c r="A90" s="9"/>
      <c r="B90" s="16" t="s">
        <v>9</v>
      </c>
      <c r="C90" s="17">
        <v>10</v>
      </c>
      <c r="D90" s="17">
        <v>9</v>
      </c>
      <c r="E90" s="17">
        <v>4</v>
      </c>
      <c r="F90" s="17">
        <v>35</v>
      </c>
      <c r="G90" s="17">
        <v>10</v>
      </c>
      <c r="H90" s="17">
        <v>15</v>
      </c>
      <c r="I90" s="17">
        <v>4</v>
      </c>
      <c r="J90" s="17">
        <v>2</v>
      </c>
      <c r="K90" s="17">
        <v>1</v>
      </c>
      <c r="L90" s="17">
        <v>5</v>
      </c>
      <c r="M90" s="17">
        <v>6</v>
      </c>
      <c r="N90" s="17">
        <v>7</v>
      </c>
      <c r="O90" s="17">
        <v>16</v>
      </c>
      <c r="P90" s="17">
        <v>17</v>
      </c>
      <c r="Q90" s="17">
        <v>3</v>
      </c>
      <c r="R90" s="17">
        <v>9</v>
      </c>
      <c r="S90" s="17">
        <v>16</v>
      </c>
      <c r="T90" s="17">
        <f t="shared" si="24"/>
        <v>7</v>
      </c>
      <c r="U90" s="18">
        <f t="shared" si="25"/>
        <v>77.77777777777777</v>
      </c>
    </row>
    <row r="91" spans="1:21" ht="13.5" customHeight="1">
      <c r="A91" s="9"/>
      <c r="B91" s="16" t="s">
        <v>10</v>
      </c>
      <c r="C91" s="17" t="s">
        <v>4</v>
      </c>
      <c r="D91" s="17" t="s">
        <v>4</v>
      </c>
      <c r="E91" s="17" t="s">
        <v>4</v>
      </c>
      <c r="F91" s="17" t="s">
        <v>4</v>
      </c>
      <c r="G91" s="17" t="s">
        <v>4</v>
      </c>
      <c r="H91" s="17" t="s">
        <v>4</v>
      </c>
      <c r="I91" s="17" t="s">
        <v>4</v>
      </c>
      <c r="J91" s="17" t="s">
        <v>4</v>
      </c>
      <c r="K91" s="17" t="s">
        <v>4</v>
      </c>
      <c r="L91" s="17" t="s">
        <v>4</v>
      </c>
      <c r="M91" s="17" t="s">
        <v>4</v>
      </c>
      <c r="N91" s="17" t="s">
        <v>4</v>
      </c>
      <c r="O91" s="17" t="s">
        <v>4</v>
      </c>
      <c r="P91" s="17" t="s">
        <v>4</v>
      </c>
      <c r="Q91" s="17" t="s">
        <v>4</v>
      </c>
      <c r="R91" s="17" t="s">
        <v>4</v>
      </c>
      <c r="S91" s="17" t="s">
        <v>4</v>
      </c>
      <c r="T91" s="17" t="str">
        <f t="shared" si="24"/>
        <v>.</v>
      </c>
      <c r="U91" s="18" t="str">
        <f t="shared" si="25"/>
        <v>.</v>
      </c>
    </row>
    <row r="92" spans="1:21" s="23" customFormat="1" ht="13.5" customHeight="1">
      <c r="A92" s="19"/>
      <c r="B92" s="20" t="s">
        <v>11</v>
      </c>
      <c r="C92" s="21">
        <f aca="true" t="shared" si="26" ref="C92:N92">SUM(C85:C91)</f>
        <v>2650</v>
      </c>
      <c r="D92" s="21">
        <f t="shared" si="26"/>
        <v>2551</v>
      </c>
      <c r="E92" s="21">
        <f t="shared" si="26"/>
        <v>2662</v>
      </c>
      <c r="F92" s="21">
        <f t="shared" si="26"/>
        <v>2923</v>
      </c>
      <c r="G92" s="21">
        <f t="shared" si="26"/>
        <v>3057</v>
      </c>
      <c r="H92" s="21">
        <f t="shared" si="26"/>
        <v>3106</v>
      </c>
      <c r="I92" s="21">
        <f t="shared" si="26"/>
        <v>2977</v>
      </c>
      <c r="J92" s="21">
        <f>SUM(J85:J91)</f>
        <v>2843</v>
      </c>
      <c r="K92" s="21">
        <f>SUM(K85:K91)</f>
        <v>2813</v>
      </c>
      <c r="L92" s="21">
        <f>SUM(L85:L91)</f>
        <v>2872</v>
      </c>
      <c r="M92" s="21">
        <f>SUM(M85:M91)</f>
        <v>2662</v>
      </c>
      <c r="N92" s="21">
        <f>SUM(N85:N91)</f>
        <v>2689</v>
      </c>
      <c r="O92" s="21">
        <f>SUM(O85:O91)</f>
        <v>2892</v>
      </c>
      <c r="P92" s="21">
        <f>SUM(P85:P91)</f>
        <v>2836</v>
      </c>
      <c r="Q92" s="21">
        <f>SUM(Q85:Q91)</f>
        <v>2643</v>
      </c>
      <c r="R92" s="21">
        <f>SUM(R85:R91)</f>
        <v>2754</v>
      </c>
      <c r="S92" s="21">
        <f>SUM(S85:S91)</f>
        <v>2905</v>
      </c>
      <c r="T92" s="21">
        <f t="shared" si="24"/>
        <v>151</v>
      </c>
      <c r="U92" s="22">
        <f t="shared" si="25"/>
        <v>5.4829339143064635</v>
      </c>
    </row>
    <row r="93" spans="1:21" ht="3.75" customHeight="1">
      <c r="A93" s="24"/>
      <c r="B93" s="25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</row>
    <row r="94" spans="1:21" ht="13.5" customHeight="1">
      <c r="A94" s="9"/>
      <c r="B94" s="13" t="s">
        <v>30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13.5" customHeight="1">
      <c r="A95" s="15"/>
      <c r="B95" s="16" t="s">
        <v>3</v>
      </c>
      <c r="C95" s="17">
        <v>945</v>
      </c>
      <c r="D95" s="17">
        <v>897</v>
      </c>
      <c r="E95" s="17">
        <v>1008</v>
      </c>
      <c r="F95" s="17">
        <v>1105</v>
      </c>
      <c r="G95" s="17">
        <v>1291</v>
      </c>
      <c r="H95" s="17">
        <v>1193</v>
      </c>
      <c r="I95" s="17">
        <v>1097</v>
      </c>
      <c r="J95" s="17">
        <v>1003</v>
      </c>
      <c r="K95" s="17">
        <v>1020</v>
      </c>
      <c r="L95" s="17">
        <v>1074</v>
      </c>
      <c r="M95" s="17">
        <v>1034</v>
      </c>
      <c r="N95" s="17">
        <v>1131</v>
      </c>
      <c r="O95" s="17">
        <v>1164</v>
      </c>
      <c r="P95" s="17">
        <v>1320</v>
      </c>
      <c r="Q95" s="17">
        <v>1227</v>
      </c>
      <c r="R95" s="17">
        <v>1254</v>
      </c>
      <c r="S95" s="17">
        <v>1323</v>
      </c>
      <c r="T95" s="17">
        <f>IF(AND(S95&lt;&gt;".",R95&lt;&gt;"."),S95-R95,".")</f>
        <v>69</v>
      </c>
      <c r="U95" s="18">
        <f>IF(AND(R95&lt;&gt;0,R95&lt;&gt;".",S95&lt;&gt;"."),T95*100/R95,".")</f>
        <v>5.502392344497608</v>
      </c>
    </row>
    <row r="96" spans="1:21" ht="13.5" customHeight="1">
      <c r="A96" s="9"/>
      <c r="B96" s="16" t="s">
        <v>5</v>
      </c>
      <c r="C96" s="17">
        <v>928</v>
      </c>
      <c r="D96" s="17">
        <v>932</v>
      </c>
      <c r="E96" s="17">
        <v>930</v>
      </c>
      <c r="F96" s="17">
        <v>902</v>
      </c>
      <c r="G96" s="17">
        <v>1034</v>
      </c>
      <c r="H96" s="17">
        <v>903</v>
      </c>
      <c r="I96" s="17">
        <v>815</v>
      </c>
      <c r="J96" s="17">
        <v>722</v>
      </c>
      <c r="K96" s="17">
        <v>722</v>
      </c>
      <c r="L96" s="17">
        <v>689</v>
      </c>
      <c r="M96" s="17">
        <v>684</v>
      </c>
      <c r="N96" s="17">
        <v>657</v>
      </c>
      <c r="O96" s="17">
        <v>784</v>
      </c>
      <c r="P96" s="17">
        <v>820</v>
      </c>
      <c r="Q96" s="17">
        <v>689</v>
      </c>
      <c r="R96" s="17">
        <v>771</v>
      </c>
      <c r="S96" s="17">
        <v>749</v>
      </c>
      <c r="T96" s="17">
        <f aca="true" t="shared" si="27" ref="T96:T102">IF(AND(S96&lt;&gt;".",R96&lt;&gt;"."),S96-R96,".")</f>
        <v>-22</v>
      </c>
      <c r="U96" s="18">
        <f aca="true" t="shared" si="28" ref="U96:U102">IF(AND(R96&lt;&gt;0,R96&lt;&gt;".",S96&lt;&gt;"."),T96*100/R96,".")</f>
        <v>-2.853437094682231</v>
      </c>
    </row>
    <row r="97" spans="1:21" ht="13.5" customHeight="1">
      <c r="A97" s="9"/>
      <c r="B97" s="16" t="s">
        <v>6</v>
      </c>
      <c r="C97" s="17">
        <v>130</v>
      </c>
      <c r="D97" s="17">
        <v>129</v>
      </c>
      <c r="E97" s="17">
        <v>136</v>
      </c>
      <c r="F97" s="17">
        <v>99</v>
      </c>
      <c r="G97" s="17">
        <v>75</v>
      </c>
      <c r="H97" s="17">
        <v>64</v>
      </c>
      <c r="I97" s="17">
        <v>81</v>
      </c>
      <c r="J97" s="17">
        <v>84</v>
      </c>
      <c r="K97" s="17">
        <v>69</v>
      </c>
      <c r="L97" s="17">
        <v>69</v>
      </c>
      <c r="M97" s="17">
        <v>70</v>
      </c>
      <c r="N97" s="17">
        <v>62</v>
      </c>
      <c r="O97" s="17">
        <v>62</v>
      </c>
      <c r="P97" s="17">
        <v>68</v>
      </c>
      <c r="Q97" s="17">
        <v>61</v>
      </c>
      <c r="R97" s="17">
        <v>69</v>
      </c>
      <c r="S97" s="17">
        <v>60</v>
      </c>
      <c r="T97" s="17">
        <f t="shared" si="27"/>
        <v>-9</v>
      </c>
      <c r="U97" s="18">
        <f t="shared" si="28"/>
        <v>-13.043478260869565</v>
      </c>
    </row>
    <row r="98" spans="1:21" ht="13.5" customHeight="1">
      <c r="A98" s="9"/>
      <c r="B98" s="16" t="s">
        <v>7</v>
      </c>
      <c r="C98" s="17">
        <v>58</v>
      </c>
      <c r="D98" s="17">
        <v>63</v>
      </c>
      <c r="E98" s="17">
        <v>80</v>
      </c>
      <c r="F98" s="17">
        <v>71</v>
      </c>
      <c r="G98" s="17">
        <v>73</v>
      </c>
      <c r="H98" s="17">
        <v>56</v>
      </c>
      <c r="I98" s="17">
        <v>69</v>
      </c>
      <c r="J98" s="17">
        <v>41</v>
      </c>
      <c r="K98" s="17">
        <v>43</v>
      </c>
      <c r="L98" s="17">
        <v>50</v>
      </c>
      <c r="M98" s="17">
        <v>32</v>
      </c>
      <c r="N98" s="17">
        <v>40</v>
      </c>
      <c r="O98" s="17">
        <v>38</v>
      </c>
      <c r="P98" s="17">
        <v>41</v>
      </c>
      <c r="Q98" s="17">
        <v>37</v>
      </c>
      <c r="R98" s="17">
        <v>32</v>
      </c>
      <c r="S98" s="17">
        <v>42</v>
      </c>
      <c r="T98" s="17">
        <f t="shared" si="27"/>
        <v>10</v>
      </c>
      <c r="U98" s="18">
        <f t="shared" si="28"/>
        <v>31.25</v>
      </c>
    </row>
    <row r="99" spans="1:21" ht="13.5" customHeight="1">
      <c r="A99" s="9"/>
      <c r="B99" s="16" t="s">
        <v>8</v>
      </c>
      <c r="C99" s="17">
        <v>315</v>
      </c>
      <c r="D99" s="17">
        <v>327</v>
      </c>
      <c r="E99" s="17">
        <v>290</v>
      </c>
      <c r="F99" s="17">
        <v>229</v>
      </c>
      <c r="G99" s="17">
        <v>286</v>
      </c>
      <c r="H99" s="17">
        <v>269</v>
      </c>
      <c r="I99" s="17">
        <v>274</v>
      </c>
      <c r="J99" s="17">
        <v>286</v>
      </c>
      <c r="K99" s="17">
        <v>241</v>
      </c>
      <c r="L99" s="17">
        <v>219</v>
      </c>
      <c r="M99" s="17">
        <v>180</v>
      </c>
      <c r="N99" s="17">
        <v>154</v>
      </c>
      <c r="O99" s="17">
        <v>201</v>
      </c>
      <c r="P99" s="17">
        <v>145</v>
      </c>
      <c r="Q99" s="17">
        <v>163</v>
      </c>
      <c r="R99" s="17">
        <v>160</v>
      </c>
      <c r="S99" s="17">
        <v>184</v>
      </c>
      <c r="T99" s="17">
        <f t="shared" si="27"/>
        <v>24</v>
      </c>
      <c r="U99" s="18">
        <f t="shared" si="28"/>
        <v>15</v>
      </c>
    </row>
    <row r="100" spans="1:21" ht="13.5" customHeight="1">
      <c r="A100" s="9"/>
      <c r="B100" s="16" t="s">
        <v>9</v>
      </c>
      <c r="C100" s="17">
        <v>12</v>
      </c>
      <c r="D100" s="17">
        <v>8</v>
      </c>
      <c r="E100" s="17">
        <v>12</v>
      </c>
      <c r="F100" s="17">
        <v>26</v>
      </c>
      <c r="G100" s="17">
        <v>16</v>
      </c>
      <c r="H100" s="17">
        <v>12</v>
      </c>
      <c r="I100" s="17">
        <v>10</v>
      </c>
      <c r="J100" s="17">
        <v>4</v>
      </c>
      <c r="K100" s="17">
        <v>17</v>
      </c>
      <c r="L100" s="17">
        <v>5</v>
      </c>
      <c r="M100" s="17">
        <v>7</v>
      </c>
      <c r="N100" s="17">
        <v>10</v>
      </c>
      <c r="O100" s="17">
        <v>40</v>
      </c>
      <c r="P100" s="17">
        <v>24</v>
      </c>
      <c r="Q100" s="17">
        <v>25</v>
      </c>
      <c r="R100" s="17">
        <v>38</v>
      </c>
      <c r="S100" s="17">
        <v>30</v>
      </c>
      <c r="T100" s="17">
        <f t="shared" si="27"/>
        <v>-8</v>
      </c>
      <c r="U100" s="18">
        <f t="shared" si="28"/>
        <v>-21.05263157894737</v>
      </c>
    </row>
    <row r="101" spans="1:21" ht="13.5" customHeight="1">
      <c r="A101" s="9"/>
      <c r="B101" s="16" t="s">
        <v>10</v>
      </c>
      <c r="C101" s="17" t="s">
        <v>4</v>
      </c>
      <c r="D101" s="17" t="s">
        <v>4</v>
      </c>
      <c r="E101" s="17" t="s">
        <v>4</v>
      </c>
      <c r="F101" s="17" t="s">
        <v>4</v>
      </c>
      <c r="G101" s="17" t="s">
        <v>4</v>
      </c>
      <c r="H101" s="17" t="s">
        <v>4</v>
      </c>
      <c r="I101" s="17" t="s">
        <v>4</v>
      </c>
      <c r="J101" s="17" t="s">
        <v>4</v>
      </c>
      <c r="K101" s="17" t="s">
        <v>4</v>
      </c>
      <c r="L101" s="17" t="s">
        <v>4</v>
      </c>
      <c r="M101" s="17" t="s">
        <v>4</v>
      </c>
      <c r="N101" s="17" t="s">
        <v>4</v>
      </c>
      <c r="O101" s="17" t="s">
        <v>4</v>
      </c>
      <c r="P101" s="17" t="s">
        <v>4</v>
      </c>
      <c r="Q101" s="17" t="s">
        <v>4</v>
      </c>
      <c r="R101" s="17" t="s">
        <v>4</v>
      </c>
      <c r="S101" s="17" t="s">
        <v>4</v>
      </c>
      <c r="T101" s="17" t="str">
        <f t="shared" si="27"/>
        <v>.</v>
      </c>
      <c r="U101" s="18" t="str">
        <f t="shared" si="28"/>
        <v>.</v>
      </c>
    </row>
    <row r="102" spans="1:21" s="23" customFormat="1" ht="13.5" customHeight="1">
      <c r="A102" s="19"/>
      <c r="B102" s="20" t="s">
        <v>11</v>
      </c>
      <c r="C102" s="21">
        <f aca="true" t="shared" si="29" ref="C102:N102">SUM(C95:C101)</f>
        <v>2388</v>
      </c>
      <c r="D102" s="21">
        <f t="shared" si="29"/>
        <v>2356</v>
      </c>
      <c r="E102" s="21">
        <f t="shared" si="29"/>
        <v>2456</v>
      </c>
      <c r="F102" s="21">
        <f t="shared" si="29"/>
        <v>2432</v>
      </c>
      <c r="G102" s="21">
        <f t="shared" si="29"/>
        <v>2775</v>
      </c>
      <c r="H102" s="21">
        <f t="shared" si="29"/>
        <v>2497</v>
      </c>
      <c r="I102" s="21">
        <f t="shared" si="29"/>
        <v>2346</v>
      </c>
      <c r="J102" s="21">
        <f>SUM(J95:J101)</f>
        <v>2140</v>
      </c>
      <c r="K102" s="21">
        <f>SUM(K95:K101)</f>
        <v>2112</v>
      </c>
      <c r="L102" s="21">
        <f>SUM(L95:L101)</f>
        <v>2106</v>
      </c>
      <c r="M102" s="21">
        <f>SUM(M95:M101)</f>
        <v>2007</v>
      </c>
      <c r="N102" s="21">
        <f>SUM(N95:N101)</f>
        <v>2054</v>
      </c>
      <c r="O102" s="21">
        <f>SUM(O95:O101)</f>
        <v>2289</v>
      </c>
      <c r="P102" s="21">
        <f>SUM(P95:P101)</f>
        <v>2418</v>
      </c>
      <c r="Q102" s="21">
        <f>SUM(Q95:Q101)</f>
        <v>2202</v>
      </c>
      <c r="R102" s="21">
        <f>SUM(R95:R101)</f>
        <v>2324</v>
      </c>
      <c r="S102" s="21">
        <f>SUM(S95:S101)</f>
        <v>2388</v>
      </c>
      <c r="T102" s="21">
        <f t="shared" si="27"/>
        <v>64</v>
      </c>
      <c r="U102" s="22">
        <f t="shared" si="28"/>
        <v>2.7538726333907055</v>
      </c>
    </row>
    <row r="103" spans="1:21" ht="3.75" customHeight="1">
      <c r="A103" s="24"/>
      <c r="B103" s="25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</row>
    <row r="104" spans="1:21" ht="13.5" customHeight="1">
      <c r="A104" s="9"/>
      <c r="B104" s="13" t="s">
        <v>31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13.5" customHeight="1">
      <c r="A105" s="15"/>
      <c r="B105" s="16" t="s">
        <v>3</v>
      </c>
      <c r="C105" s="17">
        <v>740</v>
      </c>
      <c r="D105" s="17">
        <v>756</v>
      </c>
      <c r="E105" s="17">
        <v>791</v>
      </c>
      <c r="F105" s="17">
        <v>840</v>
      </c>
      <c r="G105" s="17">
        <v>873</v>
      </c>
      <c r="H105" s="17">
        <v>881</v>
      </c>
      <c r="I105" s="17">
        <v>864</v>
      </c>
      <c r="J105" s="17">
        <v>775</v>
      </c>
      <c r="K105" s="17">
        <v>836</v>
      </c>
      <c r="L105" s="17">
        <v>839</v>
      </c>
      <c r="M105" s="17">
        <v>905</v>
      </c>
      <c r="N105" s="17">
        <v>1019</v>
      </c>
      <c r="O105" s="17">
        <v>1166</v>
      </c>
      <c r="P105" s="17">
        <v>1170</v>
      </c>
      <c r="Q105" s="17">
        <v>1139</v>
      </c>
      <c r="R105" s="17">
        <v>1112</v>
      </c>
      <c r="S105" s="17">
        <v>1168</v>
      </c>
      <c r="T105" s="17">
        <f>IF(AND(S105&lt;&gt;".",R105&lt;&gt;"."),S105-R105,".")</f>
        <v>56</v>
      </c>
      <c r="U105" s="18">
        <f>IF(AND(R105&lt;&gt;0,R105&lt;&gt;".",S105&lt;&gt;"."),T105*100/R105,".")</f>
        <v>5.0359712230215825</v>
      </c>
    </row>
    <row r="106" spans="1:21" ht="13.5" customHeight="1">
      <c r="A106" s="9"/>
      <c r="B106" s="16" t="s">
        <v>5</v>
      </c>
      <c r="C106" s="17">
        <v>839</v>
      </c>
      <c r="D106" s="17">
        <v>920</v>
      </c>
      <c r="E106" s="17">
        <v>913</v>
      </c>
      <c r="F106" s="17">
        <v>990</v>
      </c>
      <c r="G106" s="17">
        <v>915</v>
      </c>
      <c r="H106" s="17">
        <v>1004</v>
      </c>
      <c r="I106" s="17">
        <v>953</v>
      </c>
      <c r="J106" s="17">
        <v>868</v>
      </c>
      <c r="K106" s="17">
        <v>830</v>
      </c>
      <c r="L106" s="17">
        <v>934</v>
      </c>
      <c r="M106" s="17">
        <v>899</v>
      </c>
      <c r="N106" s="17">
        <v>987</v>
      </c>
      <c r="O106" s="17">
        <v>1030</v>
      </c>
      <c r="P106" s="17">
        <v>1089</v>
      </c>
      <c r="Q106" s="17">
        <v>1143</v>
      </c>
      <c r="R106" s="17">
        <v>1040</v>
      </c>
      <c r="S106" s="17">
        <v>1061</v>
      </c>
      <c r="T106" s="17">
        <f aca="true" t="shared" si="30" ref="T106:T112">IF(AND(S106&lt;&gt;".",R106&lt;&gt;"."),S106-R106,".")</f>
        <v>21</v>
      </c>
      <c r="U106" s="18">
        <f aca="true" t="shared" si="31" ref="U106:U112">IF(AND(R106&lt;&gt;0,R106&lt;&gt;".",S106&lt;&gt;"."),T106*100/R106,".")</f>
        <v>2.019230769230769</v>
      </c>
    </row>
    <row r="107" spans="1:21" ht="13.5" customHeight="1">
      <c r="A107" s="9"/>
      <c r="B107" s="16" t="s">
        <v>6</v>
      </c>
      <c r="C107" s="17">
        <v>79</v>
      </c>
      <c r="D107" s="17">
        <v>85</v>
      </c>
      <c r="E107" s="17">
        <v>86</v>
      </c>
      <c r="F107" s="17">
        <v>59</v>
      </c>
      <c r="G107" s="17">
        <v>70</v>
      </c>
      <c r="H107" s="17">
        <v>54</v>
      </c>
      <c r="I107" s="17">
        <v>50</v>
      </c>
      <c r="J107" s="17">
        <v>51</v>
      </c>
      <c r="K107" s="17">
        <v>54</v>
      </c>
      <c r="L107" s="17">
        <v>46</v>
      </c>
      <c r="M107" s="17">
        <v>52</v>
      </c>
      <c r="N107" s="17">
        <v>56</v>
      </c>
      <c r="O107" s="17">
        <v>38</v>
      </c>
      <c r="P107" s="17">
        <v>38</v>
      </c>
      <c r="Q107" s="17">
        <v>39</v>
      </c>
      <c r="R107" s="17">
        <v>32</v>
      </c>
      <c r="S107" s="17">
        <v>48</v>
      </c>
      <c r="T107" s="17">
        <f t="shared" si="30"/>
        <v>16</v>
      </c>
      <c r="U107" s="18">
        <f t="shared" si="31"/>
        <v>50</v>
      </c>
    </row>
    <row r="108" spans="1:21" ht="13.5" customHeight="1">
      <c r="A108" s="9"/>
      <c r="B108" s="16" t="s">
        <v>7</v>
      </c>
      <c r="C108" s="17">
        <v>68</v>
      </c>
      <c r="D108" s="17">
        <v>64</v>
      </c>
      <c r="E108" s="17">
        <v>64</v>
      </c>
      <c r="F108" s="17">
        <v>84</v>
      </c>
      <c r="G108" s="17">
        <v>66</v>
      </c>
      <c r="H108" s="17">
        <v>59</v>
      </c>
      <c r="I108" s="17">
        <v>56</v>
      </c>
      <c r="J108" s="17">
        <v>31</v>
      </c>
      <c r="K108" s="17">
        <v>78</v>
      </c>
      <c r="L108" s="17">
        <v>39</v>
      </c>
      <c r="M108" s="17">
        <v>38</v>
      </c>
      <c r="N108" s="17">
        <v>38</v>
      </c>
      <c r="O108" s="17">
        <v>63</v>
      </c>
      <c r="P108" s="17">
        <v>81</v>
      </c>
      <c r="Q108" s="17">
        <v>81</v>
      </c>
      <c r="R108" s="17">
        <v>85</v>
      </c>
      <c r="S108" s="17">
        <v>96</v>
      </c>
      <c r="T108" s="17">
        <f t="shared" si="30"/>
        <v>11</v>
      </c>
      <c r="U108" s="18">
        <f t="shared" si="31"/>
        <v>12.941176470588236</v>
      </c>
    </row>
    <row r="109" spans="1:21" ht="13.5" customHeight="1">
      <c r="A109" s="9"/>
      <c r="B109" s="16" t="s">
        <v>8</v>
      </c>
      <c r="C109" s="17">
        <v>356</v>
      </c>
      <c r="D109" s="17">
        <v>228</v>
      </c>
      <c r="E109" s="17">
        <v>197</v>
      </c>
      <c r="F109" s="17">
        <v>187</v>
      </c>
      <c r="G109" s="17">
        <v>166</v>
      </c>
      <c r="H109" s="17">
        <v>175</v>
      </c>
      <c r="I109" s="17">
        <v>197</v>
      </c>
      <c r="J109" s="17">
        <v>184</v>
      </c>
      <c r="K109" s="17">
        <v>184</v>
      </c>
      <c r="L109" s="17">
        <v>147</v>
      </c>
      <c r="M109" s="17">
        <v>148</v>
      </c>
      <c r="N109" s="17">
        <v>144</v>
      </c>
      <c r="O109" s="17">
        <v>158</v>
      </c>
      <c r="P109" s="17">
        <v>158</v>
      </c>
      <c r="Q109" s="17">
        <v>192</v>
      </c>
      <c r="R109" s="17">
        <v>187</v>
      </c>
      <c r="S109" s="17">
        <v>158</v>
      </c>
      <c r="T109" s="17">
        <f t="shared" si="30"/>
        <v>-29</v>
      </c>
      <c r="U109" s="18">
        <f t="shared" si="31"/>
        <v>-15.508021390374331</v>
      </c>
    </row>
    <row r="110" spans="1:21" ht="13.5" customHeight="1">
      <c r="A110" s="9"/>
      <c r="B110" s="16" t="s">
        <v>9</v>
      </c>
      <c r="C110" s="17">
        <v>31</v>
      </c>
      <c r="D110" s="17">
        <v>23</v>
      </c>
      <c r="E110" s="17">
        <v>17</v>
      </c>
      <c r="F110" s="17">
        <v>34</v>
      </c>
      <c r="G110" s="17">
        <v>25</v>
      </c>
      <c r="H110" s="17">
        <v>21</v>
      </c>
      <c r="I110" s="17">
        <v>27</v>
      </c>
      <c r="J110" s="17">
        <v>12</v>
      </c>
      <c r="K110" s="17">
        <v>2</v>
      </c>
      <c r="L110" s="17">
        <v>4</v>
      </c>
      <c r="M110" s="17">
        <v>5</v>
      </c>
      <c r="N110" s="17">
        <v>9</v>
      </c>
      <c r="O110" s="17">
        <v>9</v>
      </c>
      <c r="P110" s="17">
        <v>17</v>
      </c>
      <c r="Q110" s="17">
        <v>17</v>
      </c>
      <c r="R110" s="17">
        <v>11</v>
      </c>
      <c r="S110" s="17">
        <v>9</v>
      </c>
      <c r="T110" s="17">
        <f t="shared" si="30"/>
        <v>-2</v>
      </c>
      <c r="U110" s="18">
        <f t="shared" si="31"/>
        <v>-18.181818181818183</v>
      </c>
    </row>
    <row r="111" spans="1:21" ht="13.5" customHeight="1">
      <c r="A111" s="9"/>
      <c r="B111" s="16" t="s">
        <v>10</v>
      </c>
      <c r="C111" s="17">
        <v>7</v>
      </c>
      <c r="D111" s="17">
        <v>16</v>
      </c>
      <c r="E111" s="17">
        <v>19</v>
      </c>
      <c r="F111" s="17">
        <v>27</v>
      </c>
      <c r="G111" s="17">
        <v>8</v>
      </c>
      <c r="H111" s="17">
        <v>3</v>
      </c>
      <c r="I111" s="17">
        <v>10</v>
      </c>
      <c r="J111" s="17">
        <v>6</v>
      </c>
      <c r="K111" s="17">
        <v>4</v>
      </c>
      <c r="L111" s="17">
        <v>6</v>
      </c>
      <c r="M111" s="17">
        <v>34</v>
      </c>
      <c r="N111" s="17">
        <v>18</v>
      </c>
      <c r="O111" s="17">
        <v>29</v>
      </c>
      <c r="P111" s="17">
        <v>30</v>
      </c>
      <c r="Q111" s="17">
        <v>18</v>
      </c>
      <c r="R111" s="17">
        <v>12</v>
      </c>
      <c r="S111" s="17">
        <v>20</v>
      </c>
      <c r="T111" s="17">
        <f t="shared" si="30"/>
        <v>8</v>
      </c>
      <c r="U111" s="18">
        <f t="shared" si="31"/>
        <v>66.66666666666667</v>
      </c>
    </row>
    <row r="112" spans="1:21" s="23" customFormat="1" ht="13.5" customHeight="1">
      <c r="A112" s="19"/>
      <c r="B112" s="20" t="s">
        <v>11</v>
      </c>
      <c r="C112" s="21">
        <f aca="true" t="shared" si="32" ref="C112:N112">SUM(C105:C111)</f>
        <v>2120</v>
      </c>
      <c r="D112" s="21">
        <f t="shared" si="32"/>
        <v>2092</v>
      </c>
      <c r="E112" s="21">
        <f t="shared" si="32"/>
        <v>2087</v>
      </c>
      <c r="F112" s="21">
        <f t="shared" si="32"/>
        <v>2221</v>
      </c>
      <c r="G112" s="21">
        <f t="shared" si="32"/>
        <v>2123</v>
      </c>
      <c r="H112" s="21">
        <f t="shared" si="32"/>
        <v>2197</v>
      </c>
      <c r="I112" s="21">
        <f t="shared" si="32"/>
        <v>2157</v>
      </c>
      <c r="J112" s="21">
        <f>SUM(J105:J111)</f>
        <v>1927</v>
      </c>
      <c r="K112" s="21">
        <f>SUM(K105:K111)</f>
        <v>1988</v>
      </c>
      <c r="L112" s="21">
        <f>SUM(L105:L111)</f>
        <v>2015</v>
      </c>
      <c r="M112" s="21">
        <f>SUM(M105:M111)</f>
        <v>2081</v>
      </c>
      <c r="N112" s="21">
        <f>SUM(N105:N111)</f>
        <v>2271</v>
      </c>
      <c r="O112" s="21">
        <f>SUM(O105:O111)</f>
        <v>2493</v>
      </c>
      <c r="P112" s="21">
        <f>SUM(P105:P111)</f>
        <v>2583</v>
      </c>
      <c r="Q112" s="21">
        <f>SUM(Q105:Q111)</f>
        <v>2629</v>
      </c>
      <c r="R112" s="21">
        <f>SUM(R105:R111)</f>
        <v>2479</v>
      </c>
      <c r="S112" s="21">
        <f>SUM(S105:S111)</f>
        <v>2560</v>
      </c>
      <c r="T112" s="21">
        <f t="shared" si="30"/>
        <v>81</v>
      </c>
      <c r="U112" s="22">
        <f t="shared" si="31"/>
        <v>3.2674465510286406</v>
      </c>
    </row>
    <row r="113" spans="1:21" ht="3.75" customHeight="1">
      <c r="A113" s="24"/>
      <c r="B113" s="25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</row>
    <row r="114" spans="1:21" ht="13.5" customHeight="1">
      <c r="A114" s="9"/>
      <c r="B114" s="13" t="s">
        <v>32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13.5" customHeight="1">
      <c r="A115" s="15"/>
      <c r="B115" s="16" t="s">
        <v>3</v>
      </c>
      <c r="C115" s="17">
        <v>782</v>
      </c>
      <c r="D115" s="17">
        <v>749</v>
      </c>
      <c r="E115" s="17">
        <v>828</v>
      </c>
      <c r="F115" s="17">
        <v>895</v>
      </c>
      <c r="G115" s="17">
        <v>937</v>
      </c>
      <c r="H115" s="17">
        <v>1010</v>
      </c>
      <c r="I115" s="17">
        <v>959</v>
      </c>
      <c r="J115" s="17">
        <v>932</v>
      </c>
      <c r="K115" s="17">
        <v>927</v>
      </c>
      <c r="L115" s="17">
        <v>1107</v>
      </c>
      <c r="M115" s="17">
        <v>1032</v>
      </c>
      <c r="N115" s="17">
        <v>1107</v>
      </c>
      <c r="O115" s="17">
        <v>1225</v>
      </c>
      <c r="P115" s="17">
        <v>1111</v>
      </c>
      <c r="Q115" s="17">
        <v>1119</v>
      </c>
      <c r="R115" s="17">
        <v>1177</v>
      </c>
      <c r="S115" s="17">
        <v>1229</v>
      </c>
      <c r="T115" s="17">
        <f>IF(AND(S115&lt;&gt;".",R115&lt;&gt;"."),S115-R115,".")</f>
        <v>52</v>
      </c>
      <c r="U115" s="18">
        <f>IF(AND(R115&lt;&gt;0,R115&lt;&gt;".",S115&lt;&gt;"."),T115*100/R115,".")</f>
        <v>4.4180118946474085</v>
      </c>
    </row>
    <row r="116" spans="1:21" ht="13.5" customHeight="1">
      <c r="A116" s="9"/>
      <c r="B116" s="16" t="s">
        <v>5</v>
      </c>
      <c r="C116" s="17">
        <v>880</v>
      </c>
      <c r="D116" s="17">
        <v>931</v>
      </c>
      <c r="E116" s="17">
        <v>893</v>
      </c>
      <c r="F116" s="17">
        <v>925</v>
      </c>
      <c r="G116" s="17">
        <v>913</v>
      </c>
      <c r="H116" s="17">
        <v>875</v>
      </c>
      <c r="I116" s="17">
        <v>792</v>
      </c>
      <c r="J116" s="17">
        <v>710</v>
      </c>
      <c r="K116" s="17">
        <v>741</v>
      </c>
      <c r="L116" s="17">
        <v>798</v>
      </c>
      <c r="M116" s="17">
        <v>652</v>
      </c>
      <c r="N116" s="17">
        <v>706</v>
      </c>
      <c r="O116" s="17">
        <v>804</v>
      </c>
      <c r="P116" s="17">
        <v>679</v>
      </c>
      <c r="Q116" s="17">
        <v>747</v>
      </c>
      <c r="R116" s="17">
        <v>759</v>
      </c>
      <c r="S116" s="17">
        <v>775</v>
      </c>
      <c r="T116" s="17">
        <f aca="true" t="shared" si="33" ref="T116:T122">IF(AND(S116&lt;&gt;".",R116&lt;&gt;"."),S116-R116,".")</f>
        <v>16</v>
      </c>
      <c r="U116" s="18">
        <f aca="true" t="shared" si="34" ref="U116:U122">IF(AND(R116&lt;&gt;0,R116&lt;&gt;".",S116&lt;&gt;"."),T116*100/R116,".")</f>
        <v>2.1080368906455864</v>
      </c>
    </row>
    <row r="117" spans="1:21" ht="13.5" customHeight="1">
      <c r="A117" s="9"/>
      <c r="B117" s="16" t="s">
        <v>6</v>
      </c>
      <c r="C117" s="17">
        <v>120</v>
      </c>
      <c r="D117" s="17">
        <v>92</v>
      </c>
      <c r="E117" s="17">
        <v>99</v>
      </c>
      <c r="F117" s="17">
        <v>79</v>
      </c>
      <c r="G117" s="17">
        <v>67</v>
      </c>
      <c r="H117" s="17">
        <v>58</v>
      </c>
      <c r="I117" s="17">
        <v>72</v>
      </c>
      <c r="J117" s="17">
        <v>78</v>
      </c>
      <c r="K117" s="17">
        <v>70</v>
      </c>
      <c r="L117" s="17">
        <v>85</v>
      </c>
      <c r="M117" s="17">
        <v>59</v>
      </c>
      <c r="N117" s="17">
        <v>62</v>
      </c>
      <c r="O117" s="17">
        <v>76</v>
      </c>
      <c r="P117" s="17">
        <v>49</v>
      </c>
      <c r="Q117" s="17">
        <v>62</v>
      </c>
      <c r="R117" s="17">
        <v>70</v>
      </c>
      <c r="S117" s="17">
        <v>62</v>
      </c>
      <c r="T117" s="17">
        <f t="shared" si="33"/>
        <v>-8</v>
      </c>
      <c r="U117" s="18">
        <f t="shared" si="34"/>
        <v>-11.428571428571429</v>
      </c>
    </row>
    <row r="118" spans="1:21" ht="13.5" customHeight="1">
      <c r="A118" s="9"/>
      <c r="B118" s="16" t="s">
        <v>7</v>
      </c>
      <c r="C118" s="17">
        <v>39</v>
      </c>
      <c r="D118" s="17">
        <v>69</v>
      </c>
      <c r="E118" s="17">
        <v>61</v>
      </c>
      <c r="F118" s="17">
        <v>63</v>
      </c>
      <c r="G118" s="17">
        <v>84</v>
      </c>
      <c r="H118" s="17">
        <v>70</v>
      </c>
      <c r="I118" s="17">
        <v>80</v>
      </c>
      <c r="J118" s="17">
        <v>70</v>
      </c>
      <c r="K118" s="17">
        <v>73</v>
      </c>
      <c r="L118" s="17">
        <v>79</v>
      </c>
      <c r="M118" s="17">
        <v>71</v>
      </c>
      <c r="N118" s="17">
        <v>63</v>
      </c>
      <c r="O118" s="17">
        <v>84</v>
      </c>
      <c r="P118" s="17">
        <v>77</v>
      </c>
      <c r="Q118" s="17">
        <v>88</v>
      </c>
      <c r="R118" s="17">
        <v>72</v>
      </c>
      <c r="S118" s="17">
        <v>105</v>
      </c>
      <c r="T118" s="17">
        <f t="shared" si="33"/>
        <v>33</v>
      </c>
      <c r="U118" s="18">
        <f t="shared" si="34"/>
        <v>45.833333333333336</v>
      </c>
    </row>
    <row r="119" spans="1:21" ht="13.5" customHeight="1">
      <c r="A119" s="9"/>
      <c r="B119" s="16" t="s">
        <v>8</v>
      </c>
      <c r="C119" s="17">
        <v>289</v>
      </c>
      <c r="D119" s="17">
        <v>281</v>
      </c>
      <c r="E119" s="17">
        <v>243</v>
      </c>
      <c r="F119" s="17">
        <v>245</v>
      </c>
      <c r="G119" s="17">
        <v>250</v>
      </c>
      <c r="H119" s="17">
        <v>235</v>
      </c>
      <c r="I119" s="17">
        <v>245</v>
      </c>
      <c r="J119" s="17">
        <v>237</v>
      </c>
      <c r="K119" s="17">
        <v>189</v>
      </c>
      <c r="L119" s="17">
        <v>219</v>
      </c>
      <c r="M119" s="17">
        <v>207</v>
      </c>
      <c r="N119" s="17">
        <v>163</v>
      </c>
      <c r="O119" s="17">
        <v>216</v>
      </c>
      <c r="P119" s="17">
        <v>203</v>
      </c>
      <c r="Q119" s="17">
        <v>220</v>
      </c>
      <c r="R119" s="17">
        <v>189</v>
      </c>
      <c r="S119" s="17">
        <v>215</v>
      </c>
      <c r="T119" s="17">
        <f t="shared" si="33"/>
        <v>26</v>
      </c>
      <c r="U119" s="18">
        <f t="shared" si="34"/>
        <v>13.756613756613756</v>
      </c>
    </row>
    <row r="120" spans="1:21" ht="13.5" customHeight="1">
      <c r="A120" s="9"/>
      <c r="B120" s="16" t="s">
        <v>9</v>
      </c>
      <c r="C120" s="17">
        <v>6</v>
      </c>
      <c r="D120" s="17">
        <v>7</v>
      </c>
      <c r="E120" s="17">
        <v>4</v>
      </c>
      <c r="F120" s="17">
        <v>9</v>
      </c>
      <c r="G120" s="17">
        <v>4</v>
      </c>
      <c r="H120" s="17">
        <v>5</v>
      </c>
      <c r="I120" s="17">
        <v>7</v>
      </c>
      <c r="J120" s="17">
        <v>4</v>
      </c>
      <c r="K120" s="17">
        <v>8</v>
      </c>
      <c r="L120" s="17">
        <v>11</v>
      </c>
      <c r="M120" s="17">
        <v>9</v>
      </c>
      <c r="N120" s="17">
        <v>9</v>
      </c>
      <c r="O120" s="17">
        <v>13</v>
      </c>
      <c r="P120" s="17">
        <v>5</v>
      </c>
      <c r="Q120" s="17">
        <v>9</v>
      </c>
      <c r="R120" s="17">
        <v>9</v>
      </c>
      <c r="S120" s="17">
        <v>11</v>
      </c>
      <c r="T120" s="17">
        <f t="shared" si="33"/>
        <v>2</v>
      </c>
      <c r="U120" s="18">
        <f t="shared" si="34"/>
        <v>22.22222222222222</v>
      </c>
    </row>
    <row r="121" spans="1:21" ht="13.5" customHeight="1">
      <c r="A121" s="9"/>
      <c r="B121" s="16" t="s">
        <v>10</v>
      </c>
      <c r="C121" s="17" t="s">
        <v>4</v>
      </c>
      <c r="D121" s="17" t="s">
        <v>4</v>
      </c>
      <c r="E121" s="17" t="s">
        <v>4</v>
      </c>
      <c r="F121" s="17" t="s">
        <v>4</v>
      </c>
      <c r="G121" s="17" t="s">
        <v>4</v>
      </c>
      <c r="H121" s="17" t="s">
        <v>4</v>
      </c>
      <c r="I121" s="17" t="s">
        <v>4</v>
      </c>
      <c r="J121" s="17" t="s">
        <v>4</v>
      </c>
      <c r="K121" s="17">
        <v>0</v>
      </c>
      <c r="L121" s="17" t="s">
        <v>4</v>
      </c>
      <c r="M121" s="17" t="s">
        <v>4</v>
      </c>
      <c r="N121" s="17" t="s">
        <v>4</v>
      </c>
      <c r="O121" s="17" t="s">
        <v>4</v>
      </c>
      <c r="P121" s="17" t="s">
        <v>4</v>
      </c>
      <c r="Q121" s="17" t="s">
        <v>4</v>
      </c>
      <c r="R121" s="17" t="s">
        <v>4</v>
      </c>
      <c r="S121" s="17" t="s">
        <v>4</v>
      </c>
      <c r="T121" s="17" t="str">
        <f t="shared" si="33"/>
        <v>.</v>
      </c>
      <c r="U121" s="18" t="str">
        <f t="shared" si="34"/>
        <v>.</v>
      </c>
    </row>
    <row r="122" spans="1:21" s="23" customFormat="1" ht="13.5" customHeight="1">
      <c r="A122" s="19"/>
      <c r="B122" s="20" t="s">
        <v>11</v>
      </c>
      <c r="C122" s="21">
        <f aca="true" t="shared" si="35" ref="C122:N122">SUM(C115:C121)</f>
        <v>2116</v>
      </c>
      <c r="D122" s="21">
        <f t="shared" si="35"/>
        <v>2129</v>
      </c>
      <c r="E122" s="21">
        <f t="shared" si="35"/>
        <v>2128</v>
      </c>
      <c r="F122" s="21">
        <f t="shared" si="35"/>
        <v>2216</v>
      </c>
      <c r="G122" s="21">
        <f t="shared" si="35"/>
        <v>2255</v>
      </c>
      <c r="H122" s="21">
        <f t="shared" si="35"/>
        <v>2253</v>
      </c>
      <c r="I122" s="21">
        <f t="shared" si="35"/>
        <v>2155</v>
      </c>
      <c r="J122" s="21">
        <f>SUM(J115:J121)</f>
        <v>2031</v>
      </c>
      <c r="K122" s="21">
        <f>SUM(K115:K121)</f>
        <v>2008</v>
      </c>
      <c r="L122" s="21">
        <f>SUM(L115:L121)</f>
        <v>2299</v>
      </c>
      <c r="M122" s="21">
        <f>SUM(M115:M121)</f>
        <v>2030</v>
      </c>
      <c r="N122" s="21">
        <f>SUM(N115:N121)</f>
        <v>2110</v>
      </c>
      <c r="O122" s="21">
        <f>SUM(O115:O121)</f>
        <v>2418</v>
      </c>
      <c r="P122" s="21">
        <f>SUM(P115:P121)</f>
        <v>2124</v>
      </c>
      <c r="Q122" s="21">
        <f>SUM(Q115:Q121)</f>
        <v>2245</v>
      </c>
      <c r="R122" s="21">
        <f>SUM(R115:R121)</f>
        <v>2276</v>
      </c>
      <c r="S122" s="21">
        <f>SUM(S115:S121)</f>
        <v>2397</v>
      </c>
      <c r="T122" s="21">
        <f t="shared" si="33"/>
        <v>121</v>
      </c>
      <c r="U122" s="22">
        <f t="shared" si="34"/>
        <v>5.31634446397188</v>
      </c>
    </row>
    <row r="123" spans="1:21" ht="3.75" customHeight="1">
      <c r="A123" s="24"/>
      <c r="B123" s="25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</row>
    <row r="124" spans="1:21" ht="13.5" customHeight="1">
      <c r="A124" s="9"/>
      <c r="B124" s="13" t="s">
        <v>33</v>
      </c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13.5" customHeight="1">
      <c r="A125" s="15"/>
      <c r="B125" s="16" t="s">
        <v>3</v>
      </c>
      <c r="C125" s="17">
        <v>561</v>
      </c>
      <c r="D125" s="17">
        <v>573</v>
      </c>
      <c r="E125" s="17">
        <v>602</v>
      </c>
      <c r="F125" s="17">
        <v>678</v>
      </c>
      <c r="G125" s="17">
        <v>768</v>
      </c>
      <c r="H125" s="17">
        <v>701</v>
      </c>
      <c r="I125" s="17">
        <v>727</v>
      </c>
      <c r="J125" s="17">
        <v>697</v>
      </c>
      <c r="K125" s="17">
        <v>651</v>
      </c>
      <c r="L125" s="17">
        <v>776</v>
      </c>
      <c r="M125" s="17">
        <v>739</v>
      </c>
      <c r="N125" s="17">
        <v>788</v>
      </c>
      <c r="O125" s="17">
        <v>852</v>
      </c>
      <c r="P125" s="17">
        <v>849</v>
      </c>
      <c r="Q125" s="17">
        <v>835</v>
      </c>
      <c r="R125" s="17">
        <v>910</v>
      </c>
      <c r="S125" s="17">
        <v>1010</v>
      </c>
      <c r="T125" s="17">
        <f>IF(AND(S125&lt;&gt;".",R125&lt;&gt;"."),S125-R125,".")</f>
        <v>100</v>
      </c>
      <c r="U125" s="18">
        <f>IF(AND(R125&lt;&gt;0,R125&lt;&gt;".",S125&lt;&gt;"."),T125*100/R125,".")</f>
        <v>10.989010989010989</v>
      </c>
    </row>
    <row r="126" spans="1:21" ht="13.5" customHeight="1">
      <c r="A126" s="9"/>
      <c r="B126" s="16" t="s">
        <v>5</v>
      </c>
      <c r="C126" s="17">
        <v>689</v>
      </c>
      <c r="D126" s="17">
        <v>717</v>
      </c>
      <c r="E126" s="17">
        <v>762</v>
      </c>
      <c r="F126" s="17">
        <v>801</v>
      </c>
      <c r="G126" s="17">
        <v>787</v>
      </c>
      <c r="H126" s="17">
        <v>682</v>
      </c>
      <c r="I126" s="17">
        <v>718</v>
      </c>
      <c r="J126" s="17">
        <v>670</v>
      </c>
      <c r="K126" s="17">
        <v>622</v>
      </c>
      <c r="L126" s="17">
        <v>659</v>
      </c>
      <c r="M126" s="17">
        <v>586</v>
      </c>
      <c r="N126" s="17">
        <v>597</v>
      </c>
      <c r="O126" s="17">
        <v>667</v>
      </c>
      <c r="P126" s="17">
        <v>643</v>
      </c>
      <c r="Q126" s="17">
        <v>592</v>
      </c>
      <c r="R126" s="17">
        <v>616</v>
      </c>
      <c r="S126" s="17">
        <v>605</v>
      </c>
      <c r="T126" s="17">
        <f aca="true" t="shared" si="36" ref="T126:T132">IF(AND(S126&lt;&gt;".",R126&lt;&gt;"."),S126-R126,".")</f>
        <v>-11</v>
      </c>
      <c r="U126" s="18">
        <f aca="true" t="shared" si="37" ref="U126:U132">IF(AND(R126&lt;&gt;0,R126&lt;&gt;".",S126&lt;&gt;"."),T126*100/R126,".")</f>
        <v>-1.7857142857142858</v>
      </c>
    </row>
    <row r="127" spans="1:21" ht="13.5" customHeight="1">
      <c r="A127" s="9"/>
      <c r="B127" s="16" t="s">
        <v>6</v>
      </c>
      <c r="C127" s="17">
        <v>90</v>
      </c>
      <c r="D127" s="17">
        <v>104</v>
      </c>
      <c r="E127" s="17">
        <v>90</v>
      </c>
      <c r="F127" s="17">
        <v>69</v>
      </c>
      <c r="G127" s="17">
        <v>65</v>
      </c>
      <c r="H127" s="17">
        <v>50</v>
      </c>
      <c r="I127" s="17">
        <v>68</v>
      </c>
      <c r="J127" s="17">
        <v>56</v>
      </c>
      <c r="K127" s="17">
        <v>40</v>
      </c>
      <c r="L127" s="17">
        <v>57</v>
      </c>
      <c r="M127" s="17">
        <v>41</v>
      </c>
      <c r="N127" s="17">
        <v>43</v>
      </c>
      <c r="O127" s="17">
        <v>50</v>
      </c>
      <c r="P127" s="17">
        <v>41</v>
      </c>
      <c r="Q127" s="17">
        <v>38</v>
      </c>
      <c r="R127" s="17">
        <v>45</v>
      </c>
      <c r="S127" s="17">
        <v>44</v>
      </c>
      <c r="T127" s="17">
        <f t="shared" si="36"/>
        <v>-1</v>
      </c>
      <c r="U127" s="18">
        <f t="shared" si="37"/>
        <v>-2.2222222222222223</v>
      </c>
    </row>
    <row r="128" spans="1:21" ht="13.5" customHeight="1">
      <c r="A128" s="9"/>
      <c r="B128" s="16" t="s">
        <v>7</v>
      </c>
      <c r="C128" s="17">
        <v>62</v>
      </c>
      <c r="D128" s="17">
        <v>91</v>
      </c>
      <c r="E128" s="17">
        <v>94</v>
      </c>
      <c r="F128" s="17">
        <v>82</v>
      </c>
      <c r="G128" s="17">
        <v>88</v>
      </c>
      <c r="H128" s="17">
        <v>87</v>
      </c>
      <c r="I128" s="17">
        <v>82</v>
      </c>
      <c r="J128" s="17">
        <v>89</v>
      </c>
      <c r="K128" s="17">
        <v>97</v>
      </c>
      <c r="L128" s="17">
        <v>108</v>
      </c>
      <c r="M128" s="17">
        <v>89</v>
      </c>
      <c r="N128" s="17">
        <v>80</v>
      </c>
      <c r="O128" s="17">
        <v>119</v>
      </c>
      <c r="P128" s="17">
        <v>103</v>
      </c>
      <c r="Q128" s="17">
        <v>92</v>
      </c>
      <c r="R128" s="17">
        <v>104</v>
      </c>
      <c r="S128" s="17">
        <v>78</v>
      </c>
      <c r="T128" s="17">
        <f t="shared" si="36"/>
        <v>-26</v>
      </c>
      <c r="U128" s="18">
        <f t="shared" si="37"/>
        <v>-25</v>
      </c>
    </row>
    <row r="129" spans="1:21" ht="13.5" customHeight="1">
      <c r="A129" s="9"/>
      <c r="B129" s="16" t="s">
        <v>8</v>
      </c>
      <c r="C129" s="17">
        <v>172</v>
      </c>
      <c r="D129" s="17">
        <v>166</v>
      </c>
      <c r="E129" s="17">
        <v>130</v>
      </c>
      <c r="F129" s="17">
        <v>160</v>
      </c>
      <c r="G129" s="17">
        <v>135</v>
      </c>
      <c r="H129" s="17">
        <v>165</v>
      </c>
      <c r="I129" s="17">
        <v>164</v>
      </c>
      <c r="J129" s="17">
        <v>187</v>
      </c>
      <c r="K129" s="17">
        <v>155</v>
      </c>
      <c r="L129" s="17">
        <v>131</v>
      </c>
      <c r="M129" s="17">
        <v>136</v>
      </c>
      <c r="N129" s="17">
        <v>153</v>
      </c>
      <c r="O129" s="17">
        <v>143</v>
      </c>
      <c r="P129" s="17">
        <v>132</v>
      </c>
      <c r="Q129" s="17">
        <v>140</v>
      </c>
      <c r="R129" s="17">
        <v>145</v>
      </c>
      <c r="S129" s="17">
        <v>122</v>
      </c>
      <c r="T129" s="17">
        <f t="shared" si="36"/>
        <v>-23</v>
      </c>
      <c r="U129" s="18">
        <f t="shared" si="37"/>
        <v>-15.862068965517242</v>
      </c>
    </row>
    <row r="130" spans="1:21" ht="13.5" customHeight="1">
      <c r="A130" s="9"/>
      <c r="B130" s="16" t="s">
        <v>9</v>
      </c>
      <c r="C130" s="17">
        <v>13</v>
      </c>
      <c r="D130" s="17">
        <v>5</v>
      </c>
      <c r="E130" s="17">
        <v>19</v>
      </c>
      <c r="F130" s="17">
        <v>24</v>
      </c>
      <c r="G130" s="17">
        <v>29</v>
      </c>
      <c r="H130" s="17">
        <v>22</v>
      </c>
      <c r="I130" s="17">
        <v>17</v>
      </c>
      <c r="J130" s="17">
        <v>23</v>
      </c>
      <c r="K130" s="17">
        <v>17</v>
      </c>
      <c r="L130" s="17">
        <v>19</v>
      </c>
      <c r="M130" s="17">
        <v>13</v>
      </c>
      <c r="N130" s="17">
        <v>17</v>
      </c>
      <c r="O130" s="17">
        <v>32</v>
      </c>
      <c r="P130" s="17">
        <v>23</v>
      </c>
      <c r="Q130" s="17">
        <v>22</v>
      </c>
      <c r="R130" s="17">
        <v>26</v>
      </c>
      <c r="S130" s="17">
        <v>17</v>
      </c>
      <c r="T130" s="17">
        <f t="shared" si="36"/>
        <v>-9</v>
      </c>
      <c r="U130" s="18">
        <f t="shared" si="37"/>
        <v>-34.61538461538461</v>
      </c>
    </row>
    <row r="131" spans="1:21" ht="13.5" customHeight="1">
      <c r="A131" s="9"/>
      <c r="B131" s="16" t="s">
        <v>10</v>
      </c>
      <c r="C131" s="17" t="s">
        <v>4</v>
      </c>
      <c r="D131" s="17" t="s">
        <v>4</v>
      </c>
      <c r="E131" s="17" t="s">
        <v>4</v>
      </c>
      <c r="F131" s="17" t="s">
        <v>4</v>
      </c>
      <c r="G131" s="17" t="s">
        <v>4</v>
      </c>
      <c r="H131" s="17" t="s">
        <v>4</v>
      </c>
      <c r="I131" s="17" t="s">
        <v>4</v>
      </c>
      <c r="J131" s="17" t="s">
        <v>4</v>
      </c>
      <c r="K131" s="17" t="s">
        <v>4</v>
      </c>
      <c r="L131" s="17" t="s">
        <v>4</v>
      </c>
      <c r="M131" s="17" t="s">
        <v>4</v>
      </c>
      <c r="N131" s="17" t="s">
        <v>4</v>
      </c>
      <c r="O131" s="17" t="s">
        <v>4</v>
      </c>
      <c r="P131" s="17" t="s">
        <v>4</v>
      </c>
      <c r="Q131" s="17" t="s">
        <v>4</v>
      </c>
      <c r="R131" s="17" t="s">
        <v>4</v>
      </c>
      <c r="S131" s="17" t="s">
        <v>4</v>
      </c>
      <c r="T131" s="17" t="str">
        <f t="shared" si="36"/>
        <v>.</v>
      </c>
      <c r="U131" s="18" t="str">
        <f t="shared" si="37"/>
        <v>.</v>
      </c>
    </row>
    <row r="132" spans="1:21" s="23" customFormat="1" ht="13.5" customHeight="1">
      <c r="A132" s="19"/>
      <c r="B132" s="20" t="s">
        <v>11</v>
      </c>
      <c r="C132" s="21">
        <f aca="true" t="shared" si="38" ref="C132:N132">SUM(C125:C131)</f>
        <v>1587</v>
      </c>
      <c r="D132" s="21">
        <f t="shared" si="38"/>
        <v>1656</v>
      </c>
      <c r="E132" s="21">
        <f t="shared" si="38"/>
        <v>1697</v>
      </c>
      <c r="F132" s="21">
        <f t="shared" si="38"/>
        <v>1814</v>
      </c>
      <c r="G132" s="21">
        <f t="shared" si="38"/>
        <v>1872</v>
      </c>
      <c r="H132" s="21">
        <f t="shared" si="38"/>
        <v>1707</v>
      </c>
      <c r="I132" s="21">
        <f t="shared" si="38"/>
        <v>1776</v>
      </c>
      <c r="J132" s="21">
        <f>SUM(J125:J131)</f>
        <v>1722</v>
      </c>
      <c r="K132" s="21">
        <f>SUM(K125:K131)</f>
        <v>1582</v>
      </c>
      <c r="L132" s="21">
        <f>SUM(L125:L131)</f>
        <v>1750</v>
      </c>
      <c r="M132" s="21">
        <f>SUM(M125:M131)</f>
        <v>1604</v>
      </c>
      <c r="N132" s="21">
        <f>SUM(N125:N131)</f>
        <v>1678</v>
      </c>
      <c r="O132" s="21">
        <f>SUM(O125:O131)</f>
        <v>1863</v>
      </c>
      <c r="P132" s="21">
        <f>SUM(P125:P131)</f>
        <v>1791</v>
      </c>
      <c r="Q132" s="21">
        <f>SUM(Q125:Q131)</f>
        <v>1719</v>
      </c>
      <c r="R132" s="21">
        <f>SUM(R125:R131)</f>
        <v>1846</v>
      </c>
      <c r="S132" s="21">
        <f>SUM(S125:S131)</f>
        <v>1876</v>
      </c>
      <c r="T132" s="21">
        <f t="shared" si="36"/>
        <v>30</v>
      </c>
      <c r="U132" s="22">
        <f t="shared" si="37"/>
        <v>1.6251354279523293</v>
      </c>
    </row>
    <row r="133" spans="1:21" ht="3.75" customHeight="1">
      <c r="A133" s="24"/>
      <c r="B133" s="25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</row>
    <row r="134" spans="1:21" ht="13.5" customHeight="1">
      <c r="A134" s="9"/>
      <c r="B134" s="13" t="s">
        <v>34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13.5" customHeight="1">
      <c r="A135" s="15"/>
      <c r="B135" s="16" t="s">
        <v>3</v>
      </c>
      <c r="C135" s="17">
        <v>895</v>
      </c>
      <c r="D135" s="17">
        <v>951</v>
      </c>
      <c r="E135" s="17">
        <v>1097</v>
      </c>
      <c r="F135" s="17">
        <v>1141</v>
      </c>
      <c r="G135" s="17">
        <v>1264</v>
      </c>
      <c r="H135" s="17">
        <v>1210</v>
      </c>
      <c r="I135" s="17">
        <v>1179</v>
      </c>
      <c r="J135" s="17">
        <v>1231</v>
      </c>
      <c r="K135" s="17">
        <v>1158</v>
      </c>
      <c r="L135" s="17">
        <v>1244</v>
      </c>
      <c r="M135" s="17">
        <v>1193</v>
      </c>
      <c r="N135" s="17">
        <v>1402</v>
      </c>
      <c r="O135" s="17">
        <v>1611</v>
      </c>
      <c r="P135" s="17">
        <v>1679</v>
      </c>
      <c r="Q135" s="17">
        <v>1587</v>
      </c>
      <c r="R135" s="17">
        <v>1566</v>
      </c>
      <c r="S135" s="17">
        <v>1734</v>
      </c>
      <c r="T135" s="17">
        <f>IF(AND(S135&lt;&gt;".",R135&lt;&gt;"."),S135-R135,".")</f>
        <v>168</v>
      </c>
      <c r="U135" s="18">
        <f>IF(AND(R135&lt;&gt;0,R135&lt;&gt;".",S135&lt;&gt;"."),T135*100/R135,".")</f>
        <v>10.727969348659004</v>
      </c>
    </row>
    <row r="136" spans="1:21" ht="13.5" customHeight="1">
      <c r="A136" s="9"/>
      <c r="B136" s="16" t="s">
        <v>5</v>
      </c>
      <c r="C136" s="17">
        <v>1015</v>
      </c>
      <c r="D136" s="17">
        <v>1259</v>
      </c>
      <c r="E136" s="17">
        <v>1300</v>
      </c>
      <c r="F136" s="17">
        <v>1169</v>
      </c>
      <c r="G136" s="17">
        <v>1183</v>
      </c>
      <c r="H136" s="17">
        <v>1180</v>
      </c>
      <c r="I136" s="17">
        <v>1162</v>
      </c>
      <c r="J136" s="17">
        <v>1171</v>
      </c>
      <c r="K136" s="17">
        <v>1038</v>
      </c>
      <c r="L136" s="17">
        <v>1069</v>
      </c>
      <c r="M136" s="17">
        <v>1025</v>
      </c>
      <c r="N136" s="17">
        <v>1082</v>
      </c>
      <c r="O136" s="17">
        <v>1139</v>
      </c>
      <c r="P136" s="17">
        <v>1151</v>
      </c>
      <c r="Q136" s="17">
        <v>1149</v>
      </c>
      <c r="R136" s="17">
        <v>1103</v>
      </c>
      <c r="S136" s="17">
        <v>1054</v>
      </c>
      <c r="T136" s="17">
        <f aca="true" t="shared" si="39" ref="T136:T142">IF(AND(S136&lt;&gt;".",R136&lt;&gt;"."),S136-R136,".")</f>
        <v>-49</v>
      </c>
      <c r="U136" s="18">
        <f aca="true" t="shared" si="40" ref="U136:U142">IF(AND(R136&lt;&gt;0,R136&lt;&gt;".",S136&lt;&gt;"."),T136*100/R136,".")</f>
        <v>-4.442429737080689</v>
      </c>
    </row>
    <row r="137" spans="1:21" ht="13.5" customHeight="1">
      <c r="A137" s="9"/>
      <c r="B137" s="16" t="s">
        <v>6</v>
      </c>
      <c r="C137" s="17">
        <v>96</v>
      </c>
      <c r="D137" s="17">
        <v>102</v>
      </c>
      <c r="E137" s="17">
        <v>98</v>
      </c>
      <c r="F137" s="17">
        <v>78</v>
      </c>
      <c r="G137" s="17">
        <v>67</v>
      </c>
      <c r="H137" s="17">
        <v>68</v>
      </c>
      <c r="I137" s="17">
        <v>59</v>
      </c>
      <c r="J137" s="17">
        <v>58</v>
      </c>
      <c r="K137" s="17">
        <v>65</v>
      </c>
      <c r="L137" s="17">
        <v>58</v>
      </c>
      <c r="M137" s="17">
        <v>49</v>
      </c>
      <c r="N137" s="17">
        <v>57</v>
      </c>
      <c r="O137" s="17">
        <v>46</v>
      </c>
      <c r="P137" s="17">
        <v>41</v>
      </c>
      <c r="Q137" s="17">
        <v>49</v>
      </c>
      <c r="R137" s="17">
        <v>49</v>
      </c>
      <c r="S137" s="17">
        <v>60</v>
      </c>
      <c r="T137" s="17">
        <f t="shared" si="39"/>
        <v>11</v>
      </c>
      <c r="U137" s="18">
        <f t="shared" si="40"/>
        <v>22.448979591836736</v>
      </c>
    </row>
    <row r="138" spans="1:21" ht="13.5" customHeight="1">
      <c r="A138" s="9"/>
      <c r="B138" s="16" t="s">
        <v>7</v>
      </c>
      <c r="C138" s="17">
        <v>109</v>
      </c>
      <c r="D138" s="17">
        <v>128</v>
      </c>
      <c r="E138" s="17">
        <v>173</v>
      </c>
      <c r="F138" s="17">
        <v>137</v>
      </c>
      <c r="G138" s="17">
        <v>137</v>
      </c>
      <c r="H138" s="17">
        <v>142</v>
      </c>
      <c r="I138" s="17">
        <v>117</v>
      </c>
      <c r="J138" s="17">
        <v>154</v>
      </c>
      <c r="K138" s="17">
        <v>122</v>
      </c>
      <c r="L138" s="17">
        <v>163</v>
      </c>
      <c r="M138" s="17">
        <v>167</v>
      </c>
      <c r="N138" s="17">
        <v>188</v>
      </c>
      <c r="O138" s="17">
        <v>116</v>
      </c>
      <c r="P138" s="17">
        <v>141</v>
      </c>
      <c r="Q138" s="17">
        <v>156</v>
      </c>
      <c r="R138" s="17">
        <v>135</v>
      </c>
      <c r="S138" s="17">
        <v>133</v>
      </c>
      <c r="T138" s="17">
        <f t="shared" si="39"/>
        <v>-2</v>
      </c>
      <c r="U138" s="18">
        <f t="shared" si="40"/>
        <v>-1.4814814814814814</v>
      </c>
    </row>
    <row r="139" spans="1:21" ht="13.5" customHeight="1">
      <c r="A139" s="9"/>
      <c r="B139" s="16" t="s">
        <v>8</v>
      </c>
      <c r="C139" s="17">
        <v>249</v>
      </c>
      <c r="D139" s="17">
        <v>260</v>
      </c>
      <c r="E139" s="17">
        <v>248</v>
      </c>
      <c r="F139" s="17">
        <v>238</v>
      </c>
      <c r="G139" s="17">
        <v>226</v>
      </c>
      <c r="H139" s="17">
        <v>205</v>
      </c>
      <c r="I139" s="17">
        <v>215</v>
      </c>
      <c r="J139" s="17">
        <v>241</v>
      </c>
      <c r="K139" s="17">
        <v>197</v>
      </c>
      <c r="L139" s="17">
        <v>180</v>
      </c>
      <c r="M139" s="17">
        <v>193</v>
      </c>
      <c r="N139" s="17">
        <v>173</v>
      </c>
      <c r="O139" s="17">
        <v>199</v>
      </c>
      <c r="P139" s="17">
        <v>140</v>
      </c>
      <c r="Q139" s="17">
        <v>189</v>
      </c>
      <c r="R139" s="17">
        <v>188</v>
      </c>
      <c r="S139" s="17">
        <v>181</v>
      </c>
      <c r="T139" s="17">
        <f t="shared" si="39"/>
        <v>-7</v>
      </c>
      <c r="U139" s="18">
        <f t="shared" si="40"/>
        <v>-3.723404255319149</v>
      </c>
    </row>
    <row r="140" spans="1:21" ht="13.5" customHeight="1">
      <c r="A140" s="9"/>
      <c r="B140" s="16" t="s">
        <v>9</v>
      </c>
      <c r="C140" s="17">
        <v>52</v>
      </c>
      <c r="D140" s="17">
        <v>55</v>
      </c>
      <c r="E140" s="17">
        <v>64</v>
      </c>
      <c r="F140" s="17">
        <v>72</v>
      </c>
      <c r="G140" s="17">
        <v>62</v>
      </c>
      <c r="H140" s="17">
        <v>71</v>
      </c>
      <c r="I140" s="17">
        <v>73</v>
      </c>
      <c r="J140" s="17">
        <v>52</v>
      </c>
      <c r="K140" s="17">
        <v>53</v>
      </c>
      <c r="L140" s="17">
        <v>49</v>
      </c>
      <c r="M140" s="17">
        <v>32</v>
      </c>
      <c r="N140" s="17">
        <v>58</v>
      </c>
      <c r="O140" s="17">
        <v>48</v>
      </c>
      <c r="P140" s="17">
        <v>59</v>
      </c>
      <c r="Q140" s="17">
        <v>54</v>
      </c>
      <c r="R140" s="17">
        <v>43</v>
      </c>
      <c r="S140" s="17">
        <v>32</v>
      </c>
      <c r="T140" s="17">
        <f t="shared" si="39"/>
        <v>-11</v>
      </c>
      <c r="U140" s="18">
        <f t="shared" si="40"/>
        <v>-25.58139534883721</v>
      </c>
    </row>
    <row r="141" spans="1:21" ht="13.5" customHeight="1">
      <c r="A141" s="9"/>
      <c r="B141" s="16" t="s">
        <v>10</v>
      </c>
      <c r="C141" s="17" t="s">
        <v>4</v>
      </c>
      <c r="D141" s="17" t="s">
        <v>4</v>
      </c>
      <c r="E141" s="17" t="s">
        <v>4</v>
      </c>
      <c r="F141" s="17">
        <v>1</v>
      </c>
      <c r="G141" s="17">
        <v>3</v>
      </c>
      <c r="H141" s="17">
        <v>1</v>
      </c>
      <c r="I141" s="17" t="s">
        <v>4</v>
      </c>
      <c r="J141" s="17" t="s">
        <v>4</v>
      </c>
      <c r="K141" s="17">
        <v>0</v>
      </c>
      <c r="L141" s="17" t="s">
        <v>4</v>
      </c>
      <c r="M141" s="17">
        <v>2</v>
      </c>
      <c r="N141" s="17" t="s">
        <v>4</v>
      </c>
      <c r="O141" s="17" t="s">
        <v>4</v>
      </c>
      <c r="P141" s="17" t="s">
        <v>4</v>
      </c>
      <c r="Q141" s="17">
        <v>1</v>
      </c>
      <c r="R141" s="17" t="s">
        <v>4</v>
      </c>
      <c r="S141" s="17" t="s">
        <v>4</v>
      </c>
      <c r="T141" s="17" t="str">
        <f t="shared" si="39"/>
        <v>.</v>
      </c>
      <c r="U141" s="18" t="str">
        <f t="shared" si="40"/>
        <v>.</v>
      </c>
    </row>
    <row r="142" spans="1:21" s="23" customFormat="1" ht="13.5" customHeight="1">
      <c r="A142" s="19"/>
      <c r="B142" s="20" t="s">
        <v>11</v>
      </c>
      <c r="C142" s="21">
        <f aca="true" t="shared" si="41" ref="C142:N142">SUM(C135:C141)</f>
        <v>2416</v>
      </c>
      <c r="D142" s="21">
        <f t="shared" si="41"/>
        <v>2755</v>
      </c>
      <c r="E142" s="21">
        <f t="shared" si="41"/>
        <v>2980</v>
      </c>
      <c r="F142" s="21">
        <f t="shared" si="41"/>
        <v>2836</v>
      </c>
      <c r="G142" s="21">
        <f t="shared" si="41"/>
        <v>2942</v>
      </c>
      <c r="H142" s="21">
        <f t="shared" si="41"/>
        <v>2877</v>
      </c>
      <c r="I142" s="21">
        <f t="shared" si="41"/>
        <v>2805</v>
      </c>
      <c r="J142" s="21">
        <f>SUM(J135:J141)</f>
        <v>2907</v>
      </c>
      <c r="K142" s="21">
        <f>SUM(K135:K141)</f>
        <v>2633</v>
      </c>
      <c r="L142" s="21">
        <f>SUM(L135:L141)</f>
        <v>2763</v>
      </c>
      <c r="M142" s="21">
        <f>SUM(M135:M141)</f>
        <v>2661</v>
      </c>
      <c r="N142" s="21">
        <f>SUM(N135:N141)</f>
        <v>2960</v>
      </c>
      <c r="O142" s="21">
        <f>SUM(O135:O141)</f>
        <v>3159</v>
      </c>
      <c r="P142" s="21">
        <f>SUM(P135:P141)</f>
        <v>3211</v>
      </c>
      <c r="Q142" s="21">
        <f>SUM(Q135:Q141)</f>
        <v>3185</v>
      </c>
      <c r="R142" s="21">
        <f>SUM(R135:R141)</f>
        <v>3084</v>
      </c>
      <c r="S142" s="21">
        <f>SUM(S135:S141)</f>
        <v>3194</v>
      </c>
      <c r="T142" s="21">
        <f t="shared" si="39"/>
        <v>110</v>
      </c>
      <c r="U142" s="22">
        <f t="shared" si="40"/>
        <v>3.566796368352789</v>
      </c>
    </row>
    <row r="143" spans="1:21" ht="3.75" customHeight="1">
      <c r="A143" s="24"/>
      <c r="B143" s="25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</row>
    <row r="144" spans="1:21" ht="13.5" customHeight="1">
      <c r="A144" s="9"/>
      <c r="B144" s="13" t="s">
        <v>35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13.5" customHeight="1">
      <c r="A145" s="15"/>
      <c r="B145" s="16" t="s">
        <v>3</v>
      </c>
      <c r="C145" s="17">
        <v>1537</v>
      </c>
      <c r="D145" s="17">
        <v>1552</v>
      </c>
      <c r="E145" s="17">
        <v>1678</v>
      </c>
      <c r="F145" s="17">
        <v>1810</v>
      </c>
      <c r="G145" s="17">
        <v>1962</v>
      </c>
      <c r="H145" s="17">
        <v>1887</v>
      </c>
      <c r="I145" s="17">
        <v>2036</v>
      </c>
      <c r="J145" s="17">
        <v>1892</v>
      </c>
      <c r="K145" s="17">
        <v>1881</v>
      </c>
      <c r="L145" s="17">
        <v>1929</v>
      </c>
      <c r="M145" s="17">
        <v>2112</v>
      </c>
      <c r="N145" s="17">
        <v>2286</v>
      </c>
      <c r="O145" s="17">
        <v>2257</v>
      </c>
      <c r="P145" s="17">
        <v>2495</v>
      </c>
      <c r="Q145" s="17">
        <v>2394</v>
      </c>
      <c r="R145" s="17">
        <v>2408</v>
      </c>
      <c r="S145" s="17">
        <v>2574</v>
      </c>
      <c r="T145" s="17">
        <f>IF(AND(S145&lt;&gt;".",R145&lt;&gt;"."),S145-R145,".")</f>
        <v>166</v>
      </c>
      <c r="U145" s="18">
        <f>IF(AND(R145&lt;&gt;0,R145&lt;&gt;".",S145&lt;&gt;"."),T145*100/R145,".")</f>
        <v>6.893687707641196</v>
      </c>
    </row>
    <row r="146" spans="1:21" ht="13.5" customHeight="1">
      <c r="A146" s="9"/>
      <c r="B146" s="16" t="s">
        <v>5</v>
      </c>
      <c r="C146" s="17">
        <v>1499</v>
      </c>
      <c r="D146" s="17">
        <v>1469</v>
      </c>
      <c r="E146" s="17">
        <v>1611</v>
      </c>
      <c r="F146" s="17">
        <v>1619</v>
      </c>
      <c r="G146" s="17">
        <v>1441</v>
      </c>
      <c r="H146" s="17">
        <v>1577</v>
      </c>
      <c r="I146" s="17">
        <v>1481</v>
      </c>
      <c r="J146" s="17">
        <v>1393</v>
      </c>
      <c r="K146" s="17">
        <v>1352</v>
      </c>
      <c r="L146" s="17">
        <v>1336</v>
      </c>
      <c r="M146" s="17">
        <v>1411</v>
      </c>
      <c r="N146" s="17">
        <v>1531</v>
      </c>
      <c r="O146" s="17">
        <v>1555</v>
      </c>
      <c r="P146" s="17">
        <v>1533</v>
      </c>
      <c r="Q146" s="17">
        <v>1539</v>
      </c>
      <c r="R146" s="17">
        <v>1607</v>
      </c>
      <c r="S146" s="17">
        <v>1702</v>
      </c>
      <c r="T146" s="17">
        <f aca="true" t="shared" si="42" ref="T146:T152">IF(AND(S146&lt;&gt;".",R146&lt;&gt;"."),S146-R146,".")</f>
        <v>95</v>
      </c>
      <c r="U146" s="18">
        <f aca="true" t="shared" si="43" ref="U146:U152">IF(AND(R146&lt;&gt;0,R146&lt;&gt;".",S146&lt;&gt;"."),T146*100/R146,".")</f>
        <v>5.911636589919104</v>
      </c>
    </row>
    <row r="147" spans="1:21" ht="13.5" customHeight="1">
      <c r="A147" s="9"/>
      <c r="B147" s="16" t="s">
        <v>6</v>
      </c>
      <c r="C147" s="17">
        <v>161</v>
      </c>
      <c r="D147" s="17">
        <v>193</v>
      </c>
      <c r="E147" s="17">
        <v>176</v>
      </c>
      <c r="F147" s="17">
        <v>151</v>
      </c>
      <c r="G147" s="17">
        <v>129</v>
      </c>
      <c r="H147" s="17">
        <v>133</v>
      </c>
      <c r="I147" s="17">
        <v>139</v>
      </c>
      <c r="J147" s="17">
        <v>138</v>
      </c>
      <c r="K147" s="17">
        <v>117</v>
      </c>
      <c r="L147" s="17">
        <v>125</v>
      </c>
      <c r="M147" s="17">
        <v>123</v>
      </c>
      <c r="N147" s="17">
        <v>112</v>
      </c>
      <c r="O147" s="17">
        <v>106</v>
      </c>
      <c r="P147" s="17">
        <v>113</v>
      </c>
      <c r="Q147" s="17">
        <v>130</v>
      </c>
      <c r="R147" s="17">
        <v>124</v>
      </c>
      <c r="S147" s="17">
        <v>117</v>
      </c>
      <c r="T147" s="17">
        <f t="shared" si="42"/>
        <v>-7</v>
      </c>
      <c r="U147" s="18">
        <f t="shared" si="43"/>
        <v>-5.645161290322581</v>
      </c>
    </row>
    <row r="148" spans="1:21" ht="13.5" customHeight="1">
      <c r="A148" s="9"/>
      <c r="B148" s="16" t="s">
        <v>7</v>
      </c>
      <c r="C148" s="17">
        <v>158</v>
      </c>
      <c r="D148" s="17">
        <v>129</v>
      </c>
      <c r="E148" s="17">
        <v>187</v>
      </c>
      <c r="F148" s="17">
        <v>202</v>
      </c>
      <c r="G148" s="17">
        <v>170</v>
      </c>
      <c r="H148" s="17">
        <v>169</v>
      </c>
      <c r="I148" s="17">
        <v>135</v>
      </c>
      <c r="J148" s="17">
        <v>174</v>
      </c>
      <c r="K148" s="17">
        <v>187</v>
      </c>
      <c r="L148" s="17">
        <v>192</v>
      </c>
      <c r="M148" s="17">
        <v>173</v>
      </c>
      <c r="N148" s="17">
        <v>196</v>
      </c>
      <c r="O148" s="17">
        <v>142</v>
      </c>
      <c r="P148" s="17">
        <v>196</v>
      </c>
      <c r="Q148" s="17">
        <v>202</v>
      </c>
      <c r="R148" s="17">
        <v>215</v>
      </c>
      <c r="S148" s="17">
        <v>215</v>
      </c>
      <c r="T148" s="17">
        <f t="shared" si="42"/>
        <v>0</v>
      </c>
      <c r="U148" s="18">
        <f t="shared" si="43"/>
        <v>0</v>
      </c>
    </row>
    <row r="149" spans="1:21" ht="13.5" customHeight="1">
      <c r="A149" s="9"/>
      <c r="B149" s="16" t="s">
        <v>8</v>
      </c>
      <c r="C149" s="17">
        <v>485</v>
      </c>
      <c r="D149" s="17">
        <v>457</v>
      </c>
      <c r="E149" s="17">
        <v>420</v>
      </c>
      <c r="F149" s="17">
        <v>377</v>
      </c>
      <c r="G149" s="17">
        <v>427</v>
      </c>
      <c r="H149" s="17">
        <v>380</v>
      </c>
      <c r="I149" s="17">
        <v>458</v>
      </c>
      <c r="J149" s="17">
        <v>469</v>
      </c>
      <c r="K149" s="17">
        <v>421</v>
      </c>
      <c r="L149" s="17">
        <v>409</v>
      </c>
      <c r="M149" s="17">
        <v>354</v>
      </c>
      <c r="N149" s="17">
        <v>372</v>
      </c>
      <c r="O149" s="17">
        <v>383</v>
      </c>
      <c r="P149" s="17">
        <v>355</v>
      </c>
      <c r="Q149" s="17">
        <v>419</v>
      </c>
      <c r="R149" s="17">
        <v>384</v>
      </c>
      <c r="S149" s="17">
        <v>364</v>
      </c>
      <c r="T149" s="17">
        <f t="shared" si="42"/>
        <v>-20</v>
      </c>
      <c r="U149" s="18">
        <f t="shared" si="43"/>
        <v>-5.208333333333333</v>
      </c>
    </row>
    <row r="150" spans="1:21" ht="13.5" customHeight="1">
      <c r="A150" s="9"/>
      <c r="B150" s="16" t="s">
        <v>9</v>
      </c>
      <c r="C150" s="17">
        <v>21</v>
      </c>
      <c r="D150" s="17">
        <v>17</v>
      </c>
      <c r="E150" s="17">
        <v>27</v>
      </c>
      <c r="F150" s="17">
        <v>34</v>
      </c>
      <c r="G150" s="17">
        <v>25</v>
      </c>
      <c r="H150" s="17">
        <v>25</v>
      </c>
      <c r="I150" s="17">
        <v>26</v>
      </c>
      <c r="J150" s="17">
        <v>23</v>
      </c>
      <c r="K150" s="17">
        <v>27</v>
      </c>
      <c r="L150" s="17">
        <v>11</v>
      </c>
      <c r="M150" s="17">
        <v>7</v>
      </c>
      <c r="N150" s="17">
        <v>15</v>
      </c>
      <c r="O150" s="17">
        <v>25</v>
      </c>
      <c r="P150" s="17">
        <v>25</v>
      </c>
      <c r="Q150" s="17">
        <v>29</v>
      </c>
      <c r="R150" s="17">
        <v>26</v>
      </c>
      <c r="S150" s="17">
        <v>26</v>
      </c>
      <c r="T150" s="17">
        <f t="shared" si="42"/>
        <v>0</v>
      </c>
      <c r="U150" s="18">
        <f t="shared" si="43"/>
        <v>0</v>
      </c>
    </row>
    <row r="151" spans="1:21" ht="13.5" customHeight="1">
      <c r="A151" s="9"/>
      <c r="B151" s="16" t="s">
        <v>10</v>
      </c>
      <c r="C151" s="17">
        <v>7</v>
      </c>
      <c r="D151" s="17">
        <v>5</v>
      </c>
      <c r="E151" s="17">
        <v>4</v>
      </c>
      <c r="F151" s="17">
        <v>6</v>
      </c>
      <c r="G151" s="17">
        <v>6</v>
      </c>
      <c r="H151" s="17">
        <v>6</v>
      </c>
      <c r="I151" s="17">
        <v>2</v>
      </c>
      <c r="J151" s="17">
        <v>2</v>
      </c>
      <c r="K151" s="17">
        <v>3</v>
      </c>
      <c r="L151" s="17">
        <v>6</v>
      </c>
      <c r="M151" s="17">
        <v>4</v>
      </c>
      <c r="N151" s="17">
        <v>3</v>
      </c>
      <c r="O151" s="17">
        <v>2</v>
      </c>
      <c r="P151" s="17">
        <v>2</v>
      </c>
      <c r="Q151" s="17" t="s">
        <v>4</v>
      </c>
      <c r="R151" s="17" t="s">
        <v>4</v>
      </c>
      <c r="S151" s="17">
        <v>1</v>
      </c>
      <c r="T151" s="17" t="str">
        <f t="shared" si="42"/>
        <v>.</v>
      </c>
      <c r="U151" s="18" t="str">
        <f t="shared" si="43"/>
        <v>.</v>
      </c>
    </row>
    <row r="152" spans="1:21" s="23" customFormat="1" ht="13.5" customHeight="1">
      <c r="A152" s="19"/>
      <c r="B152" s="20" t="s">
        <v>11</v>
      </c>
      <c r="C152" s="21">
        <f aca="true" t="shared" si="44" ref="C152:N152">SUM(C145:C151)</f>
        <v>3868</v>
      </c>
      <c r="D152" s="21">
        <f t="shared" si="44"/>
        <v>3822</v>
      </c>
      <c r="E152" s="21">
        <f t="shared" si="44"/>
        <v>4103</v>
      </c>
      <c r="F152" s="21">
        <f t="shared" si="44"/>
        <v>4199</v>
      </c>
      <c r="G152" s="21">
        <f t="shared" si="44"/>
        <v>4160</v>
      </c>
      <c r="H152" s="21">
        <f t="shared" si="44"/>
        <v>4177</v>
      </c>
      <c r="I152" s="21">
        <f t="shared" si="44"/>
        <v>4277</v>
      </c>
      <c r="J152" s="21">
        <f>SUM(J145:J151)</f>
        <v>4091</v>
      </c>
      <c r="K152" s="21">
        <f>SUM(K145:K151)</f>
        <v>3988</v>
      </c>
      <c r="L152" s="21">
        <f>SUM(L145:L151)</f>
        <v>4008</v>
      </c>
      <c r="M152" s="21">
        <f>SUM(M145:M151)</f>
        <v>4184</v>
      </c>
      <c r="N152" s="21">
        <f>SUM(N145:N151)</f>
        <v>4515</v>
      </c>
      <c r="O152" s="21">
        <f>SUM(O145:O151)</f>
        <v>4470</v>
      </c>
      <c r="P152" s="21">
        <f>SUM(P145:P151)</f>
        <v>4719</v>
      </c>
      <c r="Q152" s="21">
        <f>SUM(Q145:Q151)</f>
        <v>4713</v>
      </c>
      <c r="R152" s="21">
        <f>SUM(R145:R151)</f>
        <v>4764</v>
      </c>
      <c r="S152" s="21">
        <f>SUM(S145:S151)</f>
        <v>4999</v>
      </c>
      <c r="T152" s="21">
        <f t="shared" si="42"/>
        <v>235</v>
      </c>
      <c r="U152" s="22">
        <f t="shared" si="43"/>
        <v>4.932829554995802</v>
      </c>
    </row>
    <row r="153" spans="1:21" ht="3.75" customHeight="1">
      <c r="A153" s="24"/>
      <c r="B153" s="25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</row>
    <row r="154" spans="1:21" ht="13.5" customHeight="1">
      <c r="A154" s="9"/>
      <c r="B154" s="13" t="s">
        <v>36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13.5" customHeight="1">
      <c r="A155" s="15"/>
      <c r="B155" s="16" t="s">
        <v>3</v>
      </c>
      <c r="C155" s="17">
        <v>1774</v>
      </c>
      <c r="D155" s="17">
        <v>1725</v>
      </c>
      <c r="E155" s="17">
        <v>1869</v>
      </c>
      <c r="F155" s="17">
        <v>2079</v>
      </c>
      <c r="G155" s="17">
        <v>2146</v>
      </c>
      <c r="H155" s="17">
        <v>2175</v>
      </c>
      <c r="I155" s="17">
        <v>2128</v>
      </c>
      <c r="J155" s="17">
        <v>1964</v>
      </c>
      <c r="K155" s="17">
        <v>1842</v>
      </c>
      <c r="L155" s="17">
        <v>2002</v>
      </c>
      <c r="M155" s="17">
        <v>2028</v>
      </c>
      <c r="N155" s="17">
        <v>2257</v>
      </c>
      <c r="O155" s="17">
        <v>2546</v>
      </c>
      <c r="P155" s="17">
        <v>2699</v>
      </c>
      <c r="Q155" s="17">
        <v>2385</v>
      </c>
      <c r="R155" s="17">
        <v>2496</v>
      </c>
      <c r="S155" s="17">
        <v>2653</v>
      </c>
      <c r="T155" s="17">
        <f>IF(AND(S155&lt;&gt;".",R155&lt;&gt;"."),S155-R155,".")</f>
        <v>157</v>
      </c>
      <c r="U155" s="18">
        <f>IF(AND(R155&lt;&gt;0,R155&lt;&gt;".",S155&lt;&gt;"."),T155*100/R155,".")</f>
        <v>6.290064102564102</v>
      </c>
    </row>
    <row r="156" spans="1:21" ht="13.5" customHeight="1">
      <c r="A156" s="9"/>
      <c r="B156" s="16" t="s">
        <v>5</v>
      </c>
      <c r="C156" s="17">
        <v>1316</v>
      </c>
      <c r="D156" s="17">
        <v>1436</v>
      </c>
      <c r="E156" s="17">
        <v>1531</v>
      </c>
      <c r="F156" s="17">
        <v>1547</v>
      </c>
      <c r="G156" s="17">
        <v>1479</v>
      </c>
      <c r="H156" s="17">
        <v>1380</v>
      </c>
      <c r="I156" s="17">
        <v>1389</v>
      </c>
      <c r="J156" s="17">
        <v>1252</v>
      </c>
      <c r="K156" s="17">
        <v>1238</v>
      </c>
      <c r="L156" s="17">
        <v>1283</v>
      </c>
      <c r="M156" s="17">
        <v>1195</v>
      </c>
      <c r="N156" s="17">
        <v>1273</v>
      </c>
      <c r="O156" s="17">
        <v>1414</v>
      </c>
      <c r="P156" s="17">
        <v>1297</v>
      </c>
      <c r="Q156" s="17">
        <v>1236</v>
      </c>
      <c r="R156" s="17">
        <v>1365</v>
      </c>
      <c r="S156" s="17">
        <v>1380</v>
      </c>
      <c r="T156" s="17">
        <f aca="true" t="shared" si="45" ref="T156:T162">IF(AND(S156&lt;&gt;".",R156&lt;&gt;"."),S156-R156,".")</f>
        <v>15</v>
      </c>
      <c r="U156" s="18">
        <f aca="true" t="shared" si="46" ref="U156:U162">IF(AND(R156&lt;&gt;0,R156&lt;&gt;".",S156&lt;&gt;"."),T156*100/R156,".")</f>
        <v>1.098901098901099</v>
      </c>
    </row>
    <row r="157" spans="1:21" ht="13.5" customHeight="1">
      <c r="A157" s="9"/>
      <c r="B157" s="16" t="s">
        <v>6</v>
      </c>
      <c r="C157" s="17">
        <v>103</v>
      </c>
      <c r="D157" s="17">
        <v>124</v>
      </c>
      <c r="E157" s="17">
        <v>117</v>
      </c>
      <c r="F157" s="17">
        <v>83</v>
      </c>
      <c r="G157" s="17">
        <v>74</v>
      </c>
      <c r="H157" s="17">
        <v>67</v>
      </c>
      <c r="I157" s="17">
        <v>71</v>
      </c>
      <c r="J157" s="17">
        <v>66</v>
      </c>
      <c r="K157" s="17">
        <v>68</v>
      </c>
      <c r="L157" s="17">
        <v>59</v>
      </c>
      <c r="M157" s="17">
        <v>57</v>
      </c>
      <c r="N157" s="17">
        <v>55</v>
      </c>
      <c r="O157" s="17">
        <v>54</v>
      </c>
      <c r="P157" s="17">
        <v>37</v>
      </c>
      <c r="Q157" s="17">
        <v>61</v>
      </c>
      <c r="R157" s="17">
        <v>55</v>
      </c>
      <c r="S157" s="17">
        <v>42</v>
      </c>
      <c r="T157" s="17">
        <f t="shared" si="45"/>
        <v>-13</v>
      </c>
      <c r="U157" s="18">
        <f t="shared" si="46"/>
        <v>-23.636363636363637</v>
      </c>
    </row>
    <row r="158" spans="1:21" ht="13.5" customHeight="1">
      <c r="A158" s="9"/>
      <c r="B158" s="16" t="s">
        <v>7</v>
      </c>
      <c r="C158" s="17">
        <v>133</v>
      </c>
      <c r="D158" s="17">
        <v>149</v>
      </c>
      <c r="E158" s="17">
        <v>165</v>
      </c>
      <c r="F158" s="17">
        <v>135</v>
      </c>
      <c r="G158" s="17">
        <v>168</v>
      </c>
      <c r="H158" s="17">
        <v>145</v>
      </c>
      <c r="I158" s="17">
        <v>116</v>
      </c>
      <c r="J158" s="17">
        <v>105</v>
      </c>
      <c r="K158" s="17">
        <v>129</v>
      </c>
      <c r="L158" s="17">
        <v>128</v>
      </c>
      <c r="M158" s="17">
        <v>125</v>
      </c>
      <c r="N158" s="17">
        <v>135</v>
      </c>
      <c r="O158" s="17">
        <v>128</v>
      </c>
      <c r="P158" s="17">
        <v>163</v>
      </c>
      <c r="Q158" s="17">
        <v>134</v>
      </c>
      <c r="R158" s="17">
        <v>153</v>
      </c>
      <c r="S158" s="17">
        <v>170</v>
      </c>
      <c r="T158" s="17">
        <f t="shared" si="45"/>
        <v>17</v>
      </c>
      <c r="U158" s="18">
        <f t="shared" si="46"/>
        <v>11.11111111111111</v>
      </c>
    </row>
    <row r="159" spans="1:21" ht="13.5" customHeight="1">
      <c r="A159" s="9"/>
      <c r="B159" s="16" t="s">
        <v>8</v>
      </c>
      <c r="C159" s="17">
        <v>434</v>
      </c>
      <c r="D159" s="17">
        <v>460</v>
      </c>
      <c r="E159" s="17">
        <v>427</v>
      </c>
      <c r="F159" s="17">
        <v>402</v>
      </c>
      <c r="G159" s="17">
        <v>379</v>
      </c>
      <c r="H159" s="17">
        <v>374</v>
      </c>
      <c r="I159" s="17">
        <v>420</v>
      </c>
      <c r="J159" s="17">
        <v>414</v>
      </c>
      <c r="K159" s="17">
        <v>374</v>
      </c>
      <c r="L159" s="17">
        <v>389</v>
      </c>
      <c r="M159" s="17">
        <v>334</v>
      </c>
      <c r="N159" s="17">
        <v>337</v>
      </c>
      <c r="O159" s="17">
        <v>376</v>
      </c>
      <c r="P159" s="17">
        <v>404</v>
      </c>
      <c r="Q159" s="17">
        <v>382</v>
      </c>
      <c r="R159" s="17">
        <v>380</v>
      </c>
      <c r="S159" s="17">
        <v>336</v>
      </c>
      <c r="T159" s="17">
        <f t="shared" si="45"/>
        <v>-44</v>
      </c>
      <c r="U159" s="18">
        <f t="shared" si="46"/>
        <v>-11.578947368421053</v>
      </c>
    </row>
    <row r="160" spans="1:21" ht="13.5" customHeight="1">
      <c r="A160" s="9"/>
      <c r="B160" s="16" t="s">
        <v>9</v>
      </c>
      <c r="C160" s="17">
        <v>61</v>
      </c>
      <c r="D160" s="17">
        <v>63</v>
      </c>
      <c r="E160" s="17">
        <v>57</v>
      </c>
      <c r="F160" s="17">
        <v>60</v>
      </c>
      <c r="G160" s="17">
        <v>74</v>
      </c>
      <c r="H160" s="17">
        <v>62</v>
      </c>
      <c r="I160" s="17">
        <v>61</v>
      </c>
      <c r="J160" s="17">
        <v>54</v>
      </c>
      <c r="K160" s="17">
        <v>46</v>
      </c>
      <c r="L160" s="17">
        <v>44</v>
      </c>
      <c r="M160" s="17">
        <v>41</v>
      </c>
      <c r="N160" s="17">
        <v>51</v>
      </c>
      <c r="O160" s="17">
        <v>50</v>
      </c>
      <c r="P160" s="17">
        <v>39</v>
      </c>
      <c r="Q160" s="17">
        <v>43</v>
      </c>
      <c r="R160" s="17">
        <v>45</v>
      </c>
      <c r="S160" s="17">
        <v>42</v>
      </c>
      <c r="T160" s="17">
        <f t="shared" si="45"/>
        <v>-3</v>
      </c>
      <c r="U160" s="18">
        <f t="shared" si="46"/>
        <v>-6.666666666666667</v>
      </c>
    </row>
    <row r="161" spans="1:21" ht="13.5" customHeight="1">
      <c r="A161" s="9"/>
      <c r="B161" s="16" t="s">
        <v>10</v>
      </c>
      <c r="C161" s="17" t="s">
        <v>4</v>
      </c>
      <c r="D161" s="17" t="s">
        <v>4</v>
      </c>
      <c r="E161" s="17" t="s">
        <v>4</v>
      </c>
      <c r="F161" s="17" t="s">
        <v>4</v>
      </c>
      <c r="G161" s="17" t="s">
        <v>4</v>
      </c>
      <c r="H161" s="17" t="s">
        <v>4</v>
      </c>
      <c r="I161" s="17" t="s">
        <v>4</v>
      </c>
      <c r="J161" s="17" t="s">
        <v>4</v>
      </c>
      <c r="K161" s="17" t="s">
        <v>4</v>
      </c>
      <c r="L161" s="17" t="s">
        <v>4</v>
      </c>
      <c r="M161" s="17" t="s">
        <v>4</v>
      </c>
      <c r="N161" s="17" t="s">
        <v>4</v>
      </c>
      <c r="O161" s="17" t="s">
        <v>4</v>
      </c>
      <c r="P161" s="17" t="s">
        <v>4</v>
      </c>
      <c r="Q161" s="17" t="s">
        <v>4</v>
      </c>
      <c r="R161" s="17" t="s">
        <v>4</v>
      </c>
      <c r="S161" s="17" t="s">
        <v>4</v>
      </c>
      <c r="T161" s="17" t="str">
        <f t="shared" si="45"/>
        <v>.</v>
      </c>
      <c r="U161" s="18" t="str">
        <f t="shared" si="46"/>
        <v>.</v>
      </c>
    </row>
    <row r="162" spans="1:21" s="23" customFormat="1" ht="13.5" customHeight="1">
      <c r="A162" s="19"/>
      <c r="B162" s="20" t="s">
        <v>11</v>
      </c>
      <c r="C162" s="21">
        <f aca="true" t="shared" si="47" ref="C162:N162">SUM(C155:C161)</f>
        <v>3821</v>
      </c>
      <c r="D162" s="21">
        <f t="shared" si="47"/>
        <v>3957</v>
      </c>
      <c r="E162" s="21">
        <f t="shared" si="47"/>
        <v>4166</v>
      </c>
      <c r="F162" s="21">
        <f t="shared" si="47"/>
        <v>4306</v>
      </c>
      <c r="G162" s="21">
        <f t="shared" si="47"/>
        <v>4320</v>
      </c>
      <c r="H162" s="21">
        <f t="shared" si="47"/>
        <v>4203</v>
      </c>
      <c r="I162" s="21">
        <f t="shared" si="47"/>
        <v>4185</v>
      </c>
      <c r="J162" s="21">
        <f>SUM(J155:J161)</f>
        <v>3855</v>
      </c>
      <c r="K162" s="21">
        <f>SUM(K155:K161)</f>
        <v>3697</v>
      </c>
      <c r="L162" s="21">
        <f>SUM(L155:L161)</f>
        <v>3905</v>
      </c>
      <c r="M162" s="21">
        <f>SUM(M155:M161)</f>
        <v>3780</v>
      </c>
      <c r="N162" s="21">
        <f>SUM(N155:N161)</f>
        <v>4108</v>
      </c>
      <c r="O162" s="21">
        <f>SUM(O155:O161)</f>
        <v>4568</v>
      </c>
      <c r="P162" s="21">
        <f>SUM(P155:P161)</f>
        <v>4639</v>
      </c>
      <c r="Q162" s="21">
        <f>SUM(Q155:Q161)</f>
        <v>4241</v>
      </c>
      <c r="R162" s="21">
        <f>SUM(R155:R161)</f>
        <v>4494</v>
      </c>
      <c r="S162" s="21">
        <f>SUM(S155:S161)</f>
        <v>4623</v>
      </c>
      <c r="T162" s="21">
        <f t="shared" si="45"/>
        <v>129</v>
      </c>
      <c r="U162" s="22">
        <f t="shared" si="46"/>
        <v>2.870493991989319</v>
      </c>
    </row>
    <row r="163" spans="1:21" ht="3.75" customHeight="1">
      <c r="A163" s="24"/>
      <c r="B163" s="25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</row>
    <row r="164" spans="1:21" ht="13.5" customHeight="1">
      <c r="A164" s="9"/>
      <c r="B164" s="13" t="s">
        <v>37</v>
      </c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13.5" customHeight="1">
      <c r="A165" s="15"/>
      <c r="B165" s="16" t="s">
        <v>3</v>
      </c>
      <c r="C165" s="17">
        <v>833</v>
      </c>
      <c r="D165" s="17">
        <v>834</v>
      </c>
      <c r="E165" s="17">
        <v>952</v>
      </c>
      <c r="F165" s="17">
        <v>990</v>
      </c>
      <c r="G165" s="17">
        <v>1061</v>
      </c>
      <c r="H165" s="17">
        <v>1050</v>
      </c>
      <c r="I165" s="17">
        <v>1071</v>
      </c>
      <c r="J165" s="17">
        <v>1014</v>
      </c>
      <c r="K165" s="17">
        <v>1015</v>
      </c>
      <c r="L165" s="17">
        <v>1076</v>
      </c>
      <c r="M165" s="17">
        <v>1025</v>
      </c>
      <c r="N165" s="17">
        <v>1112</v>
      </c>
      <c r="O165" s="17">
        <v>1221</v>
      </c>
      <c r="P165" s="17">
        <v>1288</v>
      </c>
      <c r="Q165" s="17">
        <v>1238</v>
      </c>
      <c r="R165" s="17">
        <v>1296</v>
      </c>
      <c r="S165" s="17">
        <v>1369</v>
      </c>
      <c r="T165" s="17">
        <f>IF(AND(S165&lt;&gt;".",R165&lt;&gt;"."),S165-R165,".")</f>
        <v>73</v>
      </c>
      <c r="U165" s="18">
        <f>IF(AND(R165&lt;&gt;0,R165&lt;&gt;".",S165&lt;&gt;"."),T165*100/R165,".")</f>
        <v>5.632716049382716</v>
      </c>
    </row>
    <row r="166" spans="1:21" ht="13.5" customHeight="1">
      <c r="A166" s="9"/>
      <c r="B166" s="16" t="s">
        <v>5</v>
      </c>
      <c r="C166" s="17">
        <v>1261</v>
      </c>
      <c r="D166" s="17">
        <v>1160</v>
      </c>
      <c r="E166" s="17">
        <v>1234</v>
      </c>
      <c r="F166" s="17">
        <v>1260</v>
      </c>
      <c r="G166" s="17">
        <v>1210</v>
      </c>
      <c r="H166" s="17">
        <v>1220</v>
      </c>
      <c r="I166" s="17">
        <v>1130</v>
      </c>
      <c r="J166" s="17">
        <v>1053</v>
      </c>
      <c r="K166" s="17">
        <v>1005</v>
      </c>
      <c r="L166" s="17">
        <v>1062</v>
      </c>
      <c r="M166" s="17">
        <v>945</v>
      </c>
      <c r="N166" s="17">
        <v>926</v>
      </c>
      <c r="O166" s="17">
        <v>1059</v>
      </c>
      <c r="P166" s="17">
        <v>1018</v>
      </c>
      <c r="Q166" s="17">
        <v>977</v>
      </c>
      <c r="R166" s="17">
        <v>976</v>
      </c>
      <c r="S166" s="17">
        <v>1014</v>
      </c>
      <c r="T166" s="17">
        <f aca="true" t="shared" si="48" ref="T166:T172">IF(AND(S166&lt;&gt;".",R166&lt;&gt;"."),S166-R166,".")</f>
        <v>38</v>
      </c>
      <c r="U166" s="18">
        <f aca="true" t="shared" si="49" ref="U166:U172">IF(AND(R166&lt;&gt;0,R166&lt;&gt;".",S166&lt;&gt;"."),T166*100/R166,".")</f>
        <v>3.8934426229508197</v>
      </c>
    </row>
    <row r="167" spans="1:21" ht="13.5" customHeight="1">
      <c r="A167" s="9"/>
      <c r="B167" s="16" t="s">
        <v>6</v>
      </c>
      <c r="C167" s="17">
        <v>136</v>
      </c>
      <c r="D167" s="17">
        <v>131</v>
      </c>
      <c r="E167" s="17">
        <v>137</v>
      </c>
      <c r="F167" s="17">
        <v>87</v>
      </c>
      <c r="G167" s="17">
        <v>76</v>
      </c>
      <c r="H167" s="17">
        <v>76</v>
      </c>
      <c r="I167" s="17">
        <v>78</v>
      </c>
      <c r="J167" s="17">
        <v>88</v>
      </c>
      <c r="K167" s="17">
        <v>73</v>
      </c>
      <c r="L167" s="17">
        <v>89</v>
      </c>
      <c r="M167" s="17">
        <v>64</v>
      </c>
      <c r="N167" s="17">
        <v>61</v>
      </c>
      <c r="O167" s="17">
        <v>71</v>
      </c>
      <c r="P167" s="17">
        <v>47</v>
      </c>
      <c r="Q167" s="17">
        <v>48</v>
      </c>
      <c r="R167" s="17">
        <v>57</v>
      </c>
      <c r="S167" s="17">
        <v>56</v>
      </c>
      <c r="T167" s="17">
        <f t="shared" si="48"/>
        <v>-1</v>
      </c>
      <c r="U167" s="18">
        <f t="shared" si="49"/>
        <v>-1.7543859649122806</v>
      </c>
    </row>
    <row r="168" spans="1:21" ht="13.5" customHeight="1">
      <c r="A168" s="9"/>
      <c r="B168" s="16" t="s">
        <v>7</v>
      </c>
      <c r="C168" s="17">
        <v>74</v>
      </c>
      <c r="D168" s="17">
        <v>99</v>
      </c>
      <c r="E168" s="17">
        <v>99</v>
      </c>
      <c r="F168" s="17">
        <v>101</v>
      </c>
      <c r="G168" s="17">
        <v>100</v>
      </c>
      <c r="H168" s="17">
        <v>101</v>
      </c>
      <c r="I168" s="17">
        <v>108</v>
      </c>
      <c r="J168" s="17">
        <v>105</v>
      </c>
      <c r="K168" s="17">
        <v>95</v>
      </c>
      <c r="L168" s="17">
        <v>115</v>
      </c>
      <c r="M168" s="17">
        <v>104</v>
      </c>
      <c r="N168" s="17">
        <v>121</v>
      </c>
      <c r="O168" s="17">
        <v>150</v>
      </c>
      <c r="P168" s="17">
        <v>141</v>
      </c>
      <c r="Q168" s="17">
        <v>117</v>
      </c>
      <c r="R168" s="17">
        <v>145</v>
      </c>
      <c r="S168" s="17">
        <v>142</v>
      </c>
      <c r="T168" s="17">
        <f t="shared" si="48"/>
        <v>-3</v>
      </c>
      <c r="U168" s="18">
        <f t="shared" si="49"/>
        <v>-2.0689655172413794</v>
      </c>
    </row>
    <row r="169" spans="1:21" ht="13.5" customHeight="1">
      <c r="A169" s="9"/>
      <c r="B169" s="16" t="s">
        <v>8</v>
      </c>
      <c r="C169" s="17">
        <v>347</v>
      </c>
      <c r="D169" s="17">
        <v>228</v>
      </c>
      <c r="E169" s="17">
        <v>244</v>
      </c>
      <c r="F169" s="17">
        <v>227</v>
      </c>
      <c r="G169" s="17">
        <v>208</v>
      </c>
      <c r="H169" s="17">
        <v>215</v>
      </c>
      <c r="I169" s="17">
        <v>231</v>
      </c>
      <c r="J169" s="17">
        <v>229</v>
      </c>
      <c r="K169" s="17">
        <v>225</v>
      </c>
      <c r="L169" s="17">
        <v>195</v>
      </c>
      <c r="M169" s="17">
        <v>196</v>
      </c>
      <c r="N169" s="17">
        <v>180</v>
      </c>
      <c r="O169" s="17">
        <v>152</v>
      </c>
      <c r="P169" s="17">
        <v>186</v>
      </c>
      <c r="Q169" s="17">
        <v>182</v>
      </c>
      <c r="R169" s="17">
        <v>205</v>
      </c>
      <c r="S169" s="17">
        <v>215</v>
      </c>
      <c r="T169" s="17">
        <f t="shared" si="48"/>
        <v>10</v>
      </c>
      <c r="U169" s="18">
        <f t="shared" si="49"/>
        <v>4.878048780487805</v>
      </c>
    </row>
    <row r="170" spans="1:21" ht="13.5" customHeight="1">
      <c r="A170" s="9"/>
      <c r="B170" s="16" t="s">
        <v>9</v>
      </c>
      <c r="C170" s="17">
        <v>20</v>
      </c>
      <c r="D170" s="17">
        <v>10</v>
      </c>
      <c r="E170" s="17">
        <v>25</v>
      </c>
      <c r="F170" s="17">
        <v>31</v>
      </c>
      <c r="G170" s="17">
        <v>25</v>
      </c>
      <c r="H170" s="17">
        <v>22</v>
      </c>
      <c r="I170" s="17">
        <v>20</v>
      </c>
      <c r="J170" s="17">
        <v>25</v>
      </c>
      <c r="K170" s="17">
        <v>19</v>
      </c>
      <c r="L170" s="17">
        <v>20</v>
      </c>
      <c r="M170" s="17">
        <v>29</v>
      </c>
      <c r="N170" s="17">
        <v>10</v>
      </c>
      <c r="O170" s="17">
        <v>23</v>
      </c>
      <c r="P170" s="17">
        <v>19</v>
      </c>
      <c r="Q170" s="17">
        <v>24</v>
      </c>
      <c r="R170" s="17">
        <v>32</v>
      </c>
      <c r="S170" s="17">
        <v>27</v>
      </c>
      <c r="T170" s="17">
        <f t="shared" si="48"/>
        <v>-5</v>
      </c>
      <c r="U170" s="18">
        <f t="shared" si="49"/>
        <v>-15.625</v>
      </c>
    </row>
    <row r="171" spans="1:21" ht="13.5" customHeight="1">
      <c r="A171" s="9"/>
      <c r="B171" s="16" t="s">
        <v>10</v>
      </c>
      <c r="C171" s="17">
        <v>28</v>
      </c>
      <c r="D171" s="17">
        <v>60</v>
      </c>
      <c r="E171" s="17">
        <v>40</v>
      </c>
      <c r="F171" s="17">
        <v>45</v>
      </c>
      <c r="G171" s="17">
        <v>43</v>
      </c>
      <c r="H171" s="17">
        <v>40</v>
      </c>
      <c r="I171" s="17">
        <v>40</v>
      </c>
      <c r="J171" s="17">
        <v>47</v>
      </c>
      <c r="K171" s="17">
        <v>42</v>
      </c>
      <c r="L171" s="17">
        <v>42</v>
      </c>
      <c r="M171" s="17">
        <v>61</v>
      </c>
      <c r="N171" s="17">
        <v>57</v>
      </c>
      <c r="O171" s="17">
        <v>89</v>
      </c>
      <c r="P171" s="17">
        <v>62</v>
      </c>
      <c r="Q171" s="17">
        <v>71</v>
      </c>
      <c r="R171" s="17">
        <v>48</v>
      </c>
      <c r="S171" s="17">
        <v>33</v>
      </c>
      <c r="T171" s="17">
        <f t="shared" si="48"/>
        <v>-15</v>
      </c>
      <c r="U171" s="18">
        <f t="shared" si="49"/>
        <v>-31.25</v>
      </c>
    </row>
    <row r="172" spans="1:21" s="23" customFormat="1" ht="13.5" customHeight="1">
      <c r="A172" s="19"/>
      <c r="B172" s="20" t="s">
        <v>11</v>
      </c>
      <c r="C172" s="21">
        <f aca="true" t="shared" si="50" ref="C172:N172">SUM(C165:C171)</f>
        <v>2699</v>
      </c>
      <c r="D172" s="21">
        <f t="shared" si="50"/>
        <v>2522</v>
      </c>
      <c r="E172" s="21">
        <f t="shared" si="50"/>
        <v>2731</v>
      </c>
      <c r="F172" s="21">
        <f t="shared" si="50"/>
        <v>2741</v>
      </c>
      <c r="G172" s="21">
        <f t="shared" si="50"/>
        <v>2723</v>
      </c>
      <c r="H172" s="21">
        <f t="shared" si="50"/>
        <v>2724</v>
      </c>
      <c r="I172" s="21">
        <f t="shared" si="50"/>
        <v>2678</v>
      </c>
      <c r="J172" s="21">
        <f>SUM(J165:J171)</f>
        <v>2561</v>
      </c>
      <c r="K172" s="21">
        <f>SUM(K165:K171)</f>
        <v>2474</v>
      </c>
      <c r="L172" s="21">
        <f>SUM(L165:L171)</f>
        <v>2599</v>
      </c>
      <c r="M172" s="21">
        <f>SUM(M165:M171)</f>
        <v>2424</v>
      </c>
      <c r="N172" s="21">
        <f>SUM(N165:N171)</f>
        <v>2467</v>
      </c>
      <c r="O172" s="21">
        <f>SUM(O165:O171)</f>
        <v>2765</v>
      </c>
      <c r="P172" s="21">
        <f>SUM(P165:P171)</f>
        <v>2761</v>
      </c>
      <c r="Q172" s="21">
        <f>SUM(Q165:Q171)</f>
        <v>2657</v>
      </c>
      <c r="R172" s="21">
        <f>SUM(R165:R171)</f>
        <v>2759</v>
      </c>
      <c r="S172" s="21">
        <f>SUM(S165:S171)</f>
        <v>2856</v>
      </c>
      <c r="T172" s="21">
        <f t="shared" si="48"/>
        <v>97</v>
      </c>
      <c r="U172" s="22">
        <f t="shared" si="49"/>
        <v>3.5157665820949617</v>
      </c>
    </row>
    <row r="173" spans="1:21" ht="3.75" customHeight="1">
      <c r="A173" s="24"/>
      <c r="B173" s="25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</row>
    <row r="174" spans="1:21" ht="13.5" customHeight="1">
      <c r="A174" s="9"/>
      <c r="B174" s="13" t="s">
        <v>38</v>
      </c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13.5" customHeight="1">
      <c r="A175" s="15"/>
      <c r="B175" s="16" t="s">
        <v>3</v>
      </c>
      <c r="C175" s="17">
        <v>535</v>
      </c>
      <c r="D175" s="17">
        <v>525</v>
      </c>
      <c r="E175" s="17">
        <v>599</v>
      </c>
      <c r="F175" s="17">
        <v>657</v>
      </c>
      <c r="G175" s="17">
        <v>742</v>
      </c>
      <c r="H175" s="17">
        <v>703</v>
      </c>
      <c r="I175" s="17">
        <v>723</v>
      </c>
      <c r="J175" s="17">
        <v>694</v>
      </c>
      <c r="K175" s="17">
        <v>688</v>
      </c>
      <c r="L175" s="17">
        <v>717</v>
      </c>
      <c r="M175" s="17">
        <v>665</v>
      </c>
      <c r="N175" s="17">
        <v>709</v>
      </c>
      <c r="O175" s="17">
        <v>809</v>
      </c>
      <c r="P175" s="17">
        <v>813</v>
      </c>
      <c r="Q175" s="17">
        <v>838</v>
      </c>
      <c r="R175" s="17">
        <v>847</v>
      </c>
      <c r="S175" s="17">
        <v>876</v>
      </c>
      <c r="T175" s="17">
        <f>IF(AND(S175&lt;&gt;".",R175&lt;&gt;"."),S175-R175,".")</f>
        <v>29</v>
      </c>
      <c r="U175" s="18">
        <f>IF(AND(R175&lt;&gt;0,R175&lt;&gt;".",S175&lt;&gt;"."),T175*100/R175,".")</f>
        <v>3.423848878394333</v>
      </c>
    </row>
    <row r="176" spans="1:21" ht="13.5" customHeight="1">
      <c r="A176" s="9"/>
      <c r="B176" s="16" t="s">
        <v>5</v>
      </c>
      <c r="C176" s="17">
        <v>634</v>
      </c>
      <c r="D176" s="17">
        <v>691</v>
      </c>
      <c r="E176" s="17">
        <v>622</v>
      </c>
      <c r="F176" s="17">
        <v>601</v>
      </c>
      <c r="G176" s="17">
        <v>589</v>
      </c>
      <c r="H176" s="17">
        <v>604</v>
      </c>
      <c r="I176" s="17">
        <v>545</v>
      </c>
      <c r="J176" s="17">
        <v>523</v>
      </c>
      <c r="K176" s="17">
        <v>454</v>
      </c>
      <c r="L176" s="17">
        <v>486</v>
      </c>
      <c r="M176" s="17">
        <v>418</v>
      </c>
      <c r="N176" s="17">
        <v>467</v>
      </c>
      <c r="O176" s="17">
        <v>470</v>
      </c>
      <c r="P176" s="17">
        <v>503</v>
      </c>
      <c r="Q176" s="17">
        <v>487</v>
      </c>
      <c r="R176" s="17">
        <v>469</v>
      </c>
      <c r="S176" s="17">
        <v>429</v>
      </c>
      <c r="T176" s="17">
        <f aca="true" t="shared" si="51" ref="T176:T182">IF(AND(S176&lt;&gt;".",R176&lt;&gt;"."),S176-R176,".")</f>
        <v>-40</v>
      </c>
      <c r="U176" s="18">
        <f aca="true" t="shared" si="52" ref="U176:U182">IF(AND(R176&lt;&gt;0,R176&lt;&gt;".",S176&lt;&gt;"."),T176*100/R176,".")</f>
        <v>-8.528784648187633</v>
      </c>
    </row>
    <row r="177" spans="1:21" ht="13.5" customHeight="1">
      <c r="A177" s="9"/>
      <c r="B177" s="16" t="s">
        <v>6</v>
      </c>
      <c r="C177" s="17">
        <v>97</v>
      </c>
      <c r="D177" s="17">
        <v>94</v>
      </c>
      <c r="E177" s="17">
        <v>98</v>
      </c>
      <c r="F177" s="17">
        <v>83</v>
      </c>
      <c r="G177" s="17">
        <v>74</v>
      </c>
      <c r="H177" s="17">
        <v>57</v>
      </c>
      <c r="I177" s="17">
        <v>59</v>
      </c>
      <c r="J177" s="17">
        <v>56</v>
      </c>
      <c r="K177" s="17">
        <v>60</v>
      </c>
      <c r="L177" s="17">
        <v>60</v>
      </c>
      <c r="M177" s="17">
        <v>57</v>
      </c>
      <c r="N177" s="17">
        <v>51</v>
      </c>
      <c r="O177" s="17">
        <v>60</v>
      </c>
      <c r="P177" s="17">
        <v>50</v>
      </c>
      <c r="Q177" s="17">
        <v>59</v>
      </c>
      <c r="R177" s="17">
        <v>51</v>
      </c>
      <c r="S177" s="17">
        <v>53</v>
      </c>
      <c r="T177" s="17">
        <f t="shared" si="51"/>
        <v>2</v>
      </c>
      <c r="U177" s="18">
        <f t="shared" si="52"/>
        <v>3.9215686274509802</v>
      </c>
    </row>
    <row r="178" spans="1:21" ht="13.5" customHeight="1">
      <c r="A178" s="9"/>
      <c r="B178" s="16" t="s">
        <v>7</v>
      </c>
      <c r="C178" s="17">
        <v>101</v>
      </c>
      <c r="D178" s="17">
        <v>108</v>
      </c>
      <c r="E178" s="17">
        <v>122</v>
      </c>
      <c r="F178" s="17">
        <v>133</v>
      </c>
      <c r="G178" s="17">
        <v>100</v>
      </c>
      <c r="H178" s="17">
        <v>117</v>
      </c>
      <c r="I178" s="17">
        <v>95</v>
      </c>
      <c r="J178" s="17">
        <v>96</v>
      </c>
      <c r="K178" s="17">
        <v>94</v>
      </c>
      <c r="L178" s="17">
        <v>85</v>
      </c>
      <c r="M178" s="17">
        <v>93</v>
      </c>
      <c r="N178" s="17">
        <v>83</v>
      </c>
      <c r="O178" s="17">
        <v>95</v>
      </c>
      <c r="P178" s="17">
        <v>101</v>
      </c>
      <c r="Q178" s="17">
        <v>85</v>
      </c>
      <c r="R178" s="17">
        <v>98</v>
      </c>
      <c r="S178" s="17">
        <v>111</v>
      </c>
      <c r="T178" s="17">
        <f t="shared" si="51"/>
        <v>13</v>
      </c>
      <c r="U178" s="18">
        <f t="shared" si="52"/>
        <v>13.26530612244898</v>
      </c>
    </row>
    <row r="179" spans="1:21" ht="13.5" customHeight="1">
      <c r="A179" s="9"/>
      <c r="B179" s="16" t="s">
        <v>8</v>
      </c>
      <c r="C179" s="17">
        <v>177</v>
      </c>
      <c r="D179" s="17">
        <v>169</v>
      </c>
      <c r="E179" s="17">
        <v>159</v>
      </c>
      <c r="F179" s="17">
        <v>139</v>
      </c>
      <c r="G179" s="17">
        <v>135</v>
      </c>
      <c r="H179" s="17">
        <v>152</v>
      </c>
      <c r="I179" s="17">
        <v>143</v>
      </c>
      <c r="J179" s="17">
        <v>154</v>
      </c>
      <c r="K179" s="17">
        <v>119</v>
      </c>
      <c r="L179" s="17">
        <v>122</v>
      </c>
      <c r="M179" s="17">
        <v>118</v>
      </c>
      <c r="N179" s="17">
        <v>93</v>
      </c>
      <c r="O179" s="17">
        <v>116</v>
      </c>
      <c r="P179" s="17">
        <v>123</v>
      </c>
      <c r="Q179" s="17">
        <v>102</v>
      </c>
      <c r="R179" s="17">
        <v>106</v>
      </c>
      <c r="S179" s="17">
        <v>120</v>
      </c>
      <c r="T179" s="17">
        <f t="shared" si="51"/>
        <v>14</v>
      </c>
      <c r="U179" s="18">
        <f t="shared" si="52"/>
        <v>13.20754716981132</v>
      </c>
    </row>
    <row r="180" spans="1:21" ht="13.5" customHeight="1">
      <c r="A180" s="9"/>
      <c r="B180" s="16" t="s">
        <v>9</v>
      </c>
      <c r="C180" s="17">
        <v>8</v>
      </c>
      <c r="D180" s="17">
        <v>3</v>
      </c>
      <c r="E180" s="17">
        <v>8</v>
      </c>
      <c r="F180" s="17">
        <v>6</v>
      </c>
      <c r="G180" s="17">
        <v>7</v>
      </c>
      <c r="H180" s="17">
        <v>9</v>
      </c>
      <c r="I180" s="17">
        <v>12</v>
      </c>
      <c r="J180" s="17">
        <v>12</v>
      </c>
      <c r="K180" s="17">
        <v>10</v>
      </c>
      <c r="L180" s="17">
        <v>11</v>
      </c>
      <c r="M180" s="17">
        <v>9</v>
      </c>
      <c r="N180" s="17">
        <v>12</v>
      </c>
      <c r="O180" s="17">
        <v>10</v>
      </c>
      <c r="P180" s="17">
        <v>16</v>
      </c>
      <c r="Q180" s="17">
        <v>12</v>
      </c>
      <c r="R180" s="17">
        <v>6</v>
      </c>
      <c r="S180" s="17">
        <v>4</v>
      </c>
      <c r="T180" s="17">
        <f t="shared" si="51"/>
        <v>-2</v>
      </c>
      <c r="U180" s="18">
        <f t="shared" si="52"/>
        <v>-33.333333333333336</v>
      </c>
    </row>
    <row r="181" spans="1:21" ht="13.5" customHeight="1">
      <c r="A181" s="9"/>
      <c r="B181" s="16" t="s">
        <v>10</v>
      </c>
      <c r="C181" s="17" t="s">
        <v>4</v>
      </c>
      <c r="D181" s="17" t="s">
        <v>4</v>
      </c>
      <c r="E181" s="17" t="s">
        <v>4</v>
      </c>
      <c r="F181" s="17" t="s">
        <v>4</v>
      </c>
      <c r="G181" s="17" t="s">
        <v>4</v>
      </c>
      <c r="H181" s="17" t="s">
        <v>4</v>
      </c>
      <c r="I181" s="17" t="s">
        <v>4</v>
      </c>
      <c r="J181" s="17" t="s">
        <v>4</v>
      </c>
      <c r="K181" s="17" t="s">
        <v>4</v>
      </c>
      <c r="L181" s="17" t="s">
        <v>4</v>
      </c>
      <c r="M181" s="17" t="s">
        <v>4</v>
      </c>
      <c r="N181" s="17" t="s">
        <v>4</v>
      </c>
      <c r="O181" s="17" t="s">
        <v>4</v>
      </c>
      <c r="P181" s="17" t="s">
        <v>4</v>
      </c>
      <c r="Q181" s="17" t="s">
        <v>4</v>
      </c>
      <c r="R181" s="17" t="s">
        <v>4</v>
      </c>
      <c r="S181" s="17" t="s">
        <v>4</v>
      </c>
      <c r="T181" s="17" t="str">
        <f t="shared" si="51"/>
        <v>.</v>
      </c>
      <c r="U181" s="18" t="str">
        <f t="shared" si="52"/>
        <v>.</v>
      </c>
    </row>
    <row r="182" spans="1:21" s="23" customFormat="1" ht="13.5" customHeight="1">
      <c r="A182" s="19"/>
      <c r="B182" s="20" t="s">
        <v>11</v>
      </c>
      <c r="C182" s="21">
        <f aca="true" t="shared" si="53" ref="C182:N182">SUM(C175:C181)</f>
        <v>1552</v>
      </c>
      <c r="D182" s="21">
        <f t="shared" si="53"/>
        <v>1590</v>
      </c>
      <c r="E182" s="21">
        <f t="shared" si="53"/>
        <v>1608</v>
      </c>
      <c r="F182" s="21">
        <f t="shared" si="53"/>
        <v>1619</v>
      </c>
      <c r="G182" s="21">
        <f t="shared" si="53"/>
        <v>1647</v>
      </c>
      <c r="H182" s="21">
        <f t="shared" si="53"/>
        <v>1642</v>
      </c>
      <c r="I182" s="21">
        <f t="shared" si="53"/>
        <v>1577</v>
      </c>
      <c r="J182" s="21">
        <f>SUM(J175:J181)</f>
        <v>1535</v>
      </c>
      <c r="K182" s="21">
        <f>SUM(K175:K181)</f>
        <v>1425</v>
      </c>
      <c r="L182" s="21">
        <f>SUM(L175:L181)</f>
        <v>1481</v>
      </c>
      <c r="M182" s="21">
        <f>SUM(M175:M181)</f>
        <v>1360</v>
      </c>
      <c r="N182" s="21">
        <f>SUM(N175:N181)</f>
        <v>1415</v>
      </c>
      <c r="O182" s="21">
        <f>SUM(O175:O181)</f>
        <v>1560</v>
      </c>
      <c r="P182" s="21">
        <f>SUM(P175:P181)</f>
        <v>1606</v>
      </c>
      <c r="Q182" s="21">
        <f>SUM(Q175:Q181)</f>
        <v>1583</v>
      </c>
      <c r="R182" s="21">
        <f>SUM(R175:R181)</f>
        <v>1577</v>
      </c>
      <c r="S182" s="21">
        <f>SUM(S175:S181)</f>
        <v>1593</v>
      </c>
      <c r="T182" s="21">
        <f t="shared" si="51"/>
        <v>16</v>
      </c>
      <c r="U182" s="22">
        <f t="shared" si="52"/>
        <v>1.014584654407102</v>
      </c>
    </row>
    <row r="183" spans="1:21" ht="3.75" customHeight="1">
      <c r="A183" s="24"/>
      <c r="B183" s="25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</row>
    <row r="184" spans="1:21" ht="13.5" customHeight="1">
      <c r="A184" s="9"/>
      <c r="B184" s="13" t="s">
        <v>39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13.5" customHeight="1">
      <c r="A185" s="15"/>
      <c r="B185" s="16" t="s">
        <v>3</v>
      </c>
      <c r="C185" s="17">
        <v>648</v>
      </c>
      <c r="D185" s="17">
        <v>695</v>
      </c>
      <c r="E185" s="17">
        <v>773</v>
      </c>
      <c r="F185" s="17">
        <v>788</v>
      </c>
      <c r="G185" s="17">
        <v>873</v>
      </c>
      <c r="H185" s="17">
        <v>799</v>
      </c>
      <c r="I185" s="17">
        <v>893</v>
      </c>
      <c r="J185" s="17">
        <v>861</v>
      </c>
      <c r="K185" s="17">
        <v>859</v>
      </c>
      <c r="L185" s="17">
        <v>897</v>
      </c>
      <c r="M185" s="17">
        <v>837</v>
      </c>
      <c r="N185" s="17">
        <v>930</v>
      </c>
      <c r="O185" s="17">
        <v>1154</v>
      </c>
      <c r="P185" s="17">
        <v>1325</v>
      </c>
      <c r="Q185" s="17">
        <v>1220</v>
      </c>
      <c r="R185" s="17">
        <v>1315</v>
      </c>
      <c r="S185" s="17">
        <v>1458</v>
      </c>
      <c r="T185" s="17">
        <f>IF(AND(S185&lt;&gt;".",R185&lt;&gt;"."),S185-R185,".")</f>
        <v>143</v>
      </c>
      <c r="U185" s="18">
        <f>IF(AND(R185&lt;&gt;0,R185&lt;&gt;".",S185&lt;&gt;"."),T185*100/R185,".")</f>
        <v>10.874524714828897</v>
      </c>
    </row>
    <row r="186" spans="1:21" ht="13.5" customHeight="1">
      <c r="A186" s="9"/>
      <c r="B186" s="16" t="s">
        <v>5</v>
      </c>
      <c r="C186" s="17">
        <v>1001</v>
      </c>
      <c r="D186" s="17">
        <v>1151</v>
      </c>
      <c r="E186" s="17">
        <v>1139</v>
      </c>
      <c r="F186" s="17">
        <v>1135</v>
      </c>
      <c r="G186" s="17">
        <v>1119</v>
      </c>
      <c r="H186" s="17">
        <v>1208</v>
      </c>
      <c r="I186" s="17">
        <v>1122</v>
      </c>
      <c r="J186" s="17">
        <v>1031</v>
      </c>
      <c r="K186" s="17">
        <v>1054</v>
      </c>
      <c r="L186" s="17">
        <v>1082</v>
      </c>
      <c r="M186" s="17">
        <v>1056</v>
      </c>
      <c r="N186" s="17">
        <v>1153</v>
      </c>
      <c r="O186" s="17">
        <v>1276</v>
      </c>
      <c r="P186" s="17">
        <v>1258</v>
      </c>
      <c r="Q186" s="17">
        <v>1212</v>
      </c>
      <c r="R186" s="17">
        <v>1253</v>
      </c>
      <c r="S186" s="17">
        <v>1328</v>
      </c>
      <c r="T186" s="17">
        <f aca="true" t="shared" si="54" ref="T186:T192">IF(AND(S186&lt;&gt;".",R186&lt;&gt;"."),S186-R186,".")</f>
        <v>75</v>
      </c>
      <c r="U186" s="18">
        <f aca="true" t="shared" si="55" ref="U186:U192">IF(AND(R186&lt;&gt;0,R186&lt;&gt;".",S186&lt;&gt;"."),T186*100/R186,".")</f>
        <v>5.985634477254589</v>
      </c>
    </row>
    <row r="187" spans="1:21" ht="13.5" customHeight="1">
      <c r="A187" s="9"/>
      <c r="B187" s="16" t="s">
        <v>6</v>
      </c>
      <c r="C187" s="17">
        <v>27</v>
      </c>
      <c r="D187" s="17">
        <v>33</v>
      </c>
      <c r="E187" s="17">
        <v>40</v>
      </c>
      <c r="F187" s="17">
        <v>36</v>
      </c>
      <c r="G187" s="17">
        <v>38</v>
      </c>
      <c r="H187" s="17">
        <v>34</v>
      </c>
      <c r="I187" s="17">
        <v>32</v>
      </c>
      <c r="J187" s="17">
        <v>38</v>
      </c>
      <c r="K187" s="17">
        <v>28</v>
      </c>
      <c r="L187" s="17">
        <v>30</v>
      </c>
      <c r="M187" s="17">
        <v>27</v>
      </c>
      <c r="N187" s="17">
        <v>28</v>
      </c>
      <c r="O187" s="17">
        <v>32</v>
      </c>
      <c r="P187" s="17">
        <v>22</v>
      </c>
      <c r="Q187" s="17">
        <v>25</v>
      </c>
      <c r="R187" s="17">
        <v>31</v>
      </c>
      <c r="S187" s="17">
        <v>21</v>
      </c>
      <c r="T187" s="17">
        <f t="shared" si="54"/>
        <v>-10</v>
      </c>
      <c r="U187" s="18">
        <f t="shared" si="55"/>
        <v>-32.25806451612903</v>
      </c>
    </row>
    <row r="188" spans="1:21" ht="13.5" customHeight="1">
      <c r="A188" s="9"/>
      <c r="B188" s="16" t="s">
        <v>7</v>
      </c>
      <c r="C188" s="17">
        <v>70</v>
      </c>
      <c r="D188" s="17">
        <v>85</v>
      </c>
      <c r="E188" s="17">
        <v>92</v>
      </c>
      <c r="F188" s="17">
        <v>89</v>
      </c>
      <c r="G188" s="17">
        <v>103</v>
      </c>
      <c r="H188" s="17">
        <v>74</v>
      </c>
      <c r="I188" s="17">
        <v>75</v>
      </c>
      <c r="J188" s="17">
        <v>101</v>
      </c>
      <c r="K188" s="17">
        <v>88</v>
      </c>
      <c r="L188" s="17">
        <v>91</v>
      </c>
      <c r="M188" s="17">
        <v>119</v>
      </c>
      <c r="N188" s="17">
        <v>117</v>
      </c>
      <c r="O188" s="17">
        <v>95</v>
      </c>
      <c r="P188" s="17">
        <v>123</v>
      </c>
      <c r="Q188" s="17">
        <v>127</v>
      </c>
      <c r="R188" s="17">
        <v>147</v>
      </c>
      <c r="S188" s="17">
        <v>135</v>
      </c>
      <c r="T188" s="17">
        <f t="shared" si="54"/>
        <v>-12</v>
      </c>
      <c r="U188" s="18">
        <f t="shared" si="55"/>
        <v>-8.16326530612245</v>
      </c>
    </row>
    <row r="189" spans="1:21" ht="13.5" customHeight="1">
      <c r="A189" s="9"/>
      <c r="B189" s="16" t="s">
        <v>8</v>
      </c>
      <c r="C189" s="17">
        <v>229</v>
      </c>
      <c r="D189" s="17">
        <v>211</v>
      </c>
      <c r="E189" s="17">
        <v>221</v>
      </c>
      <c r="F189" s="17">
        <v>194</v>
      </c>
      <c r="G189" s="17">
        <v>203</v>
      </c>
      <c r="H189" s="17">
        <v>206</v>
      </c>
      <c r="I189" s="17">
        <v>233</v>
      </c>
      <c r="J189" s="17">
        <v>238</v>
      </c>
      <c r="K189" s="17">
        <v>217</v>
      </c>
      <c r="L189" s="17">
        <v>224</v>
      </c>
      <c r="M189" s="17">
        <v>206</v>
      </c>
      <c r="N189" s="17">
        <v>177</v>
      </c>
      <c r="O189" s="17">
        <v>205</v>
      </c>
      <c r="P189" s="17">
        <v>213</v>
      </c>
      <c r="Q189" s="17">
        <v>211</v>
      </c>
      <c r="R189" s="17">
        <v>215</v>
      </c>
      <c r="S189" s="17">
        <v>222</v>
      </c>
      <c r="T189" s="17">
        <f t="shared" si="54"/>
        <v>7</v>
      </c>
      <c r="U189" s="18">
        <f t="shared" si="55"/>
        <v>3.255813953488372</v>
      </c>
    </row>
    <row r="190" spans="1:21" ht="13.5" customHeight="1">
      <c r="A190" s="9"/>
      <c r="B190" s="16" t="s">
        <v>9</v>
      </c>
      <c r="C190" s="17">
        <v>31</v>
      </c>
      <c r="D190" s="17">
        <v>37</v>
      </c>
      <c r="E190" s="17">
        <v>25</v>
      </c>
      <c r="F190" s="17">
        <v>22</v>
      </c>
      <c r="G190" s="17">
        <v>37</v>
      </c>
      <c r="H190" s="17">
        <v>33</v>
      </c>
      <c r="I190" s="17">
        <v>32</v>
      </c>
      <c r="J190" s="17">
        <v>36</v>
      </c>
      <c r="K190" s="17">
        <v>31</v>
      </c>
      <c r="L190" s="17">
        <v>11</v>
      </c>
      <c r="M190" s="17">
        <v>16</v>
      </c>
      <c r="N190" s="17">
        <v>17</v>
      </c>
      <c r="O190" s="17">
        <v>14</v>
      </c>
      <c r="P190" s="17">
        <v>26</v>
      </c>
      <c r="Q190" s="17">
        <v>20</v>
      </c>
      <c r="R190" s="17">
        <v>27</v>
      </c>
      <c r="S190" s="17">
        <v>21</v>
      </c>
      <c r="T190" s="17">
        <f t="shared" si="54"/>
        <v>-6</v>
      </c>
      <c r="U190" s="18">
        <f t="shared" si="55"/>
        <v>-22.22222222222222</v>
      </c>
    </row>
    <row r="191" spans="1:21" ht="13.5" customHeight="1">
      <c r="A191" s="9"/>
      <c r="B191" s="16" t="s">
        <v>10</v>
      </c>
      <c r="C191" s="17" t="s">
        <v>4</v>
      </c>
      <c r="D191" s="17" t="s">
        <v>4</v>
      </c>
      <c r="E191" s="17" t="s">
        <v>4</v>
      </c>
      <c r="F191" s="17" t="s">
        <v>4</v>
      </c>
      <c r="G191" s="17" t="s">
        <v>4</v>
      </c>
      <c r="H191" s="17" t="s">
        <v>4</v>
      </c>
      <c r="I191" s="17" t="s">
        <v>4</v>
      </c>
      <c r="J191" s="17" t="s">
        <v>4</v>
      </c>
      <c r="K191" s="17" t="s">
        <v>4</v>
      </c>
      <c r="L191" s="17" t="s">
        <v>4</v>
      </c>
      <c r="M191" s="17" t="s">
        <v>4</v>
      </c>
      <c r="N191" s="17" t="s">
        <v>4</v>
      </c>
      <c r="O191" s="17" t="s">
        <v>4</v>
      </c>
      <c r="P191" s="17" t="s">
        <v>4</v>
      </c>
      <c r="Q191" s="17" t="s">
        <v>4</v>
      </c>
      <c r="R191" s="17" t="s">
        <v>4</v>
      </c>
      <c r="S191" s="17" t="s">
        <v>4</v>
      </c>
      <c r="T191" s="17" t="str">
        <f t="shared" si="54"/>
        <v>.</v>
      </c>
      <c r="U191" s="18" t="str">
        <f t="shared" si="55"/>
        <v>.</v>
      </c>
    </row>
    <row r="192" spans="1:21" s="23" customFormat="1" ht="13.5" customHeight="1">
      <c r="A192" s="19"/>
      <c r="B192" s="20" t="s">
        <v>11</v>
      </c>
      <c r="C192" s="21">
        <f aca="true" t="shared" si="56" ref="C192:N192">SUM(C185:C191)</f>
        <v>2006</v>
      </c>
      <c r="D192" s="21">
        <f t="shared" si="56"/>
        <v>2212</v>
      </c>
      <c r="E192" s="21">
        <f t="shared" si="56"/>
        <v>2290</v>
      </c>
      <c r="F192" s="21">
        <f t="shared" si="56"/>
        <v>2264</v>
      </c>
      <c r="G192" s="21">
        <f t="shared" si="56"/>
        <v>2373</v>
      </c>
      <c r="H192" s="21">
        <f t="shared" si="56"/>
        <v>2354</v>
      </c>
      <c r="I192" s="21">
        <f t="shared" si="56"/>
        <v>2387</v>
      </c>
      <c r="J192" s="21">
        <f>SUM(J185:J191)</f>
        <v>2305</v>
      </c>
      <c r="K192" s="21">
        <f>SUM(K185:K191)</f>
        <v>2277</v>
      </c>
      <c r="L192" s="21">
        <f>SUM(L185:L191)</f>
        <v>2335</v>
      </c>
      <c r="M192" s="21">
        <f>SUM(M185:M191)</f>
        <v>2261</v>
      </c>
      <c r="N192" s="21">
        <f>SUM(N185:N191)</f>
        <v>2422</v>
      </c>
      <c r="O192" s="21">
        <f>SUM(O185:O191)</f>
        <v>2776</v>
      </c>
      <c r="P192" s="21">
        <f>SUM(P185:P191)</f>
        <v>2967</v>
      </c>
      <c r="Q192" s="21">
        <f>SUM(Q185:Q191)</f>
        <v>2815</v>
      </c>
      <c r="R192" s="21">
        <f>SUM(R185:R191)</f>
        <v>2988</v>
      </c>
      <c r="S192" s="21">
        <f>SUM(S185:S191)</f>
        <v>3185</v>
      </c>
      <c r="T192" s="21">
        <f t="shared" si="54"/>
        <v>197</v>
      </c>
      <c r="U192" s="22">
        <f t="shared" si="55"/>
        <v>6.593038821954485</v>
      </c>
    </row>
    <row r="193" spans="1:21" ht="3.75" customHeight="1">
      <c r="A193" s="24"/>
      <c r="B193" s="25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</row>
    <row r="194" spans="1:21" ht="13.5" customHeight="1">
      <c r="A194" s="9"/>
      <c r="B194" s="13" t="s">
        <v>40</v>
      </c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</row>
    <row r="195" spans="1:21" ht="13.5" customHeight="1">
      <c r="A195" s="15"/>
      <c r="B195" s="16" t="s">
        <v>3</v>
      </c>
      <c r="C195" s="17">
        <v>764</v>
      </c>
      <c r="D195" s="17">
        <v>727</v>
      </c>
      <c r="E195" s="17">
        <v>736</v>
      </c>
      <c r="F195" s="17">
        <v>790</v>
      </c>
      <c r="G195" s="17">
        <v>875</v>
      </c>
      <c r="H195" s="17">
        <v>899</v>
      </c>
      <c r="I195" s="17">
        <v>913</v>
      </c>
      <c r="J195" s="17">
        <v>856</v>
      </c>
      <c r="K195" s="17">
        <v>881</v>
      </c>
      <c r="L195" s="17">
        <v>930</v>
      </c>
      <c r="M195" s="17">
        <v>957</v>
      </c>
      <c r="N195" s="17">
        <v>1033</v>
      </c>
      <c r="O195" s="17">
        <v>1144</v>
      </c>
      <c r="P195" s="17">
        <v>1214</v>
      </c>
      <c r="Q195" s="17">
        <v>1138</v>
      </c>
      <c r="R195" s="17">
        <v>1220</v>
      </c>
      <c r="S195" s="17">
        <v>1346</v>
      </c>
      <c r="T195" s="17">
        <f>IF(AND(S195&lt;&gt;".",R195&lt;&gt;"."),S195-R195,".")</f>
        <v>126</v>
      </c>
      <c r="U195" s="18">
        <f>IF(AND(R195&lt;&gt;0,R195&lt;&gt;".",S195&lt;&gt;"."),T195*100/R195,".")</f>
        <v>10.327868852459016</v>
      </c>
    </row>
    <row r="196" spans="1:21" ht="13.5" customHeight="1">
      <c r="A196" s="9"/>
      <c r="B196" s="16" t="s">
        <v>5</v>
      </c>
      <c r="C196" s="17">
        <v>965</v>
      </c>
      <c r="D196" s="17">
        <v>998</v>
      </c>
      <c r="E196" s="17">
        <v>1051</v>
      </c>
      <c r="F196" s="17">
        <v>1065</v>
      </c>
      <c r="G196" s="17">
        <v>1059</v>
      </c>
      <c r="H196" s="17">
        <v>1013</v>
      </c>
      <c r="I196" s="17">
        <v>958</v>
      </c>
      <c r="J196" s="17">
        <v>862</v>
      </c>
      <c r="K196" s="17">
        <v>836</v>
      </c>
      <c r="L196" s="17">
        <v>892</v>
      </c>
      <c r="M196" s="17">
        <v>748</v>
      </c>
      <c r="N196" s="17">
        <v>759</v>
      </c>
      <c r="O196" s="17">
        <v>812</v>
      </c>
      <c r="P196" s="17">
        <v>851</v>
      </c>
      <c r="Q196" s="17">
        <v>812</v>
      </c>
      <c r="R196" s="17">
        <v>823</v>
      </c>
      <c r="S196" s="17">
        <v>804</v>
      </c>
      <c r="T196" s="17">
        <f aca="true" t="shared" si="57" ref="T196:T202">IF(AND(S196&lt;&gt;".",R196&lt;&gt;"."),S196-R196,".")</f>
        <v>-19</v>
      </c>
      <c r="U196" s="18">
        <f aca="true" t="shared" si="58" ref="U196:U202">IF(AND(R196&lt;&gt;0,R196&lt;&gt;".",S196&lt;&gt;"."),T196*100/R196,".")</f>
        <v>-2.3086269744835968</v>
      </c>
    </row>
    <row r="197" spans="1:21" ht="13.5" customHeight="1">
      <c r="A197" s="9"/>
      <c r="B197" s="16" t="s">
        <v>6</v>
      </c>
      <c r="C197" s="17">
        <v>120</v>
      </c>
      <c r="D197" s="17">
        <v>118</v>
      </c>
      <c r="E197" s="17">
        <v>128</v>
      </c>
      <c r="F197" s="17">
        <v>86</v>
      </c>
      <c r="G197" s="17">
        <v>85</v>
      </c>
      <c r="H197" s="17">
        <v>77</v>
      </c>
      <c r="I197" s="17">
        <v>78</v>
      </c>
      <c r="J197" s="17">
        <v>73</v>
      </c>
      <c r="K197" s="17">
        <v>75</v>
      </c>
      <c r="L197" s="17">
        <v>77</v>
      </c>
      <c r="M197" s="17">
        <v>73</v>
      </c>
      <c r="N197" s="17">
        <v>72</v>
      </c>
      <c r="O197" s="17">
        <v>78</v>
      </c>
      <c r="P197" s="17">
        <v>77</v>
      </c>
      <c r="Q197" s="17">
        <v>67</v>
      </c>
      <c r="R197" s="17">
        <v>79</v>
      </c>
      <c r="S197" s="17">
        <v>76</v>
      </c>
      <c r="T197" s="17">
        <f t="shared" si="57"/>
        <v>-3</v>
      </c>
      <c r="U197" s="18">
        <f t="shared" si="58"/>
        <v>-3.7974683544303796</v>
      </c>
    </row>
    <row r="198" spans="1:21" ht="13.5" customHeight="1">
      <c r="A198" s="9"/>
      <c r="B198" s="16" t="s">
        <v>7</v>
      </c>
      <c r="C198" s="17">
        <v>77</v>
      </c>
      <c r="D198" s="17">
        <v>85</v>
      </c>
      <c r="E198" s="17">
        <v>85</v>
      </c>
      <c r="F198" s="17">
        <v>98</v>
      </c>
      <c r="G198" s="17">
        <v>86</v>
      </c>
      <c r="H198" s="17">
        <v>87</v>
      </c>
      <c r="I198" s="17">
        <v>95</v>
      </c>
      <c r="J198" s="17">
        <v>91</v>
      </c>
      <c r="K198" s="17">
        <v>98</v>
      </c>
      <c r="L198" s="17">
        <v>95</v>
      </c>
      <c r="M198" s="17">
        <v>79</v>
      </c>
      <c r="N198" s="17">
        <v>117</v>
      </c>
      <c r="O198" s="17">
        <v>124</v>
      </c>
      <c r="P198" s="17">
        <v>115</v>
      </c>
      <c r="Q198" s="17">
        <v>118</v>
      </c>
      <c r="R198" s="17">
        <v>94</v>
      </c>
      <c r="S198" s="17">
        <v>131</v>
      </c>
      <c r="T198" s="17">
        <f t="shared" si="57"/>
        <v>37</v>
      </c>
      <c r="U198" s="18">
        <f t="shared" si="58"/>
        <v>39.361702127659576</v>
      </c>
    </row>
    <row r="199" spans="1:21" ht="13.5" customHeight="1">
      <c r="A199" s="9"/>
      <c r="B199" s="16" t="s">
        <v>8</v>
      </c>
      <c r="C199" s="17">
        <v>205</v>
      </c>
      <c r="D199" s="17">
        <v>216</v>
      </c>
      <c r="E199" s="17">
        <v>193</v>
      </c>
      <c r="F199" s="17">
        <v>216</v>
      </c>
      <c r="G199" s="17">
        <v>262</v>
      </c>
      <c r="H199" s="17">
        <v>223</v>
      </c>
      <c r="I199" s="17">
        <v>220</v>
      </c>
      <c r="J199" s="17">
        <v>202</v>
      </c>
      <c r="K199" s="17">
        <v>186</v>
      </c>
      <c r="L199" s="17">
        <v>187</v>
      </c>
      <c r="M199" s="17">
        <v>176</v>
      </c>
      <c r="N199" s="17">
        <v>177</v>
      </c>
      <c r="O199" s="17">
        <v>167</v>
      </c>
      <c r="P199" s="17">
        <v>156</v>
      </c>
      <c r="Q199" s="17">
        <v>172</v>
      </c>
      <c r="R199" s="17">
        <v>193</v>
      </c>
      <c r="S199" s="17">
        <v>164</v>
      </c>
      <c r="T199" s="17">
        <f t="shared" si="57"/>
        <v>-29</v>
      </c>
      <c r="U199" s="18">
        <f t="shared" si="58"/>
        <v>-15.025906735751295</v>
      </c>
    </row>
    <row r="200" spans="1:21" ht="13.5" customHeight="1">
      <c r="A200" s="9"/>
      <c r="B200" s="16" t="s">
        <v>9</v>
      </c>
      <c r="C200" s="17">
        <v>8</v>
      </c>
      <c r="D200" s="17">
        <v>8</v>
      </c>
      <c r="E200" s="17">
        <v>16</v>
      </c>
      <c r="F200" s="17">
        <v>26</v>
      </c>
      <c r="G200" s="17">
        <v>31</v>
      </c>
      <c r="H200" s="17">
        <v>34</v>
      </c>
      <c r="I200" s="17">
        <v>60</v>
      </c>
      <c r="J200" s="17">
        <v>41</v>
      </c>
      <c r="K200" s="17">
        <v>43</v>
      </c>
      <c r="L200" s="17">
        <v>49</v>
      </c>
      <c r="M200" s="17">
        <v>24</v>
      </c>
      <c r="N200" s="17">
        <v>18</v>
      </c>
      <c r="O200" s="17">
        <v>19</v>
      </c>
      <c r="P200" s="17">
        <v>30</v>
      </c>
      <c r="Q200" s="17">
        <v>27</v>
      </c>
      <c r="R200" s="17">
        <v>30</v>
      </c>
      <c r="S200" s="17">
        <v>31</v>
      </c>
      <c r="T200" s="17">
        <f t="shared" si="57"/>
        <v>1</v>
      </c>
      <c r="U200" s="18">
        <f t="shared" si="58"/>
        <v>3.3333333333333335</v>
      </c>
    </row>
    <row r="201" spans="1:21" ht="13.5" customHeight="1">
      <c r="A201" s="9"/>
      <c r="B201" s="16" t="s">
        <v>10</v>
      </c>
      <c r="C201" s="17" t="s">
        <v>4</v>
      </c>
      <c r="D201" s="17" t="s">
        <v>4</v>
      </c>
      <c r="E201" s="17" t="s">
        <v>4</v>
      </c>
      <c r="F201" s="17" t="s">
        <v>4</v>
      </c>
      <c r="G201" s="17" t="s">
        <v>4</v>
      </c>
      <c r="H201" s="17" t="s">
        <v>4</v>
      </c>
      <c r="I201" s="17" t="s">
        <v>4</v>
      </c>
      <c r="J201" s="17" t="s">
        <v>4</v>
      </c>
      <c r="K201" s="17" t="s">
        <v>4</v>
      </c>
      <c r="L201" s="17" t="s">
        <v>4</v>
      </c>
      <c r="M201" s="17" t="s">
        <v>4</v>
      </c>
      <c r="N201" s="17" t="s">
        <v>4</v>
      </c>
      <c r="O201" s="17" t="s">
        <v>4</v>
      </c>
      <c r="P201" s="17" t="s">
        <v>4</v>
      </c>
      <c r="Q201" s="17" t="s">
        <v>4</v>
      </c>
      <c r="R201" s="17" t="s">
        <v>4</v>
      </c>
      <c r="S201" s="17" t="s">
        <v>4</v>
      </c>
      <c r="T201" s="17" t="str">
        <f t="shared" si="57"/>
        <v>.</v>
      </c>
      <c r="U201" s="18" t="str">
        <f t="shared" si="58"/>
        <v>.</v>
      </c>
    </row>
    <row r="202" spans="1:21" s="23" customFormat="1" ht="13.5" customHeight="1">
      <c r="A202" s="19"/>
      <c r="B202" s="20" t="s">
        <v>11</v>
      </c>
      <c r="C202" s="21">
        <f aca="true" t="shared" si="59" ref="C202:N202">SUM(C195:C201)</f>
        <v>2139</v>
      </c>
      <c r="D202" s="21">
        <f t="shared" si="59"/>
        <v>2152</v>
      </c>
      <c r="E202" s="21">
        <f t="shared" si="59"/>
        <v>2209</v>
      </c>
      <c r="F202" s="21">
        <f t="shared" si="59"/>
        <v>2281</v>
      </c>
      <c r="G202" s="21">
        <f t="shared" si="59"/>
        <v>2398</v>
      </c>
      <c r="H202" s="21">
        <f t="shared" si="59"/>
        <v>2333</v>
      </c>
      <c r="I202" s="21">
        <f t="shared" si="59"/>
        <v>2324</v>
      </c>
      <c r="J202" s="21">
        <f>SUM(J195:J201)</f>
        <v>2125</v>
      </c>
      <c r="K202" s="21">
        <f>SUM(K195:K201)</f>
        <v>2119</v>
      </c>
      <c r="L202" s="21">
        <f>SUM(L195:L201)</f>
        <v>2230</v>
      </c>
      <c r="M202" s="21">
        <f>SUM(M195:M201)</f>
        <v>2057</v>
      </c>
      <c r="N202" s="21">
        <f>SUM(N195:N201)</f>
        <v>2176</v>
      </c>
      <c r="O202" s="21">
        <f>SUM(O195:O201)</f>
        <v>2344</v>
      </c>
      <c r="P202" s="21">
        <f>SUM(P195:P201)</f>
        <v>2443</v>
      </c>
      <c r="Q202" s="21">
        <f>SUM(Q195:Q201)</f>
        <v>2334</v>
      </c>
      <c r="R202" s="21">
        <f>SUM(R195:R201)</f>
        <v>2439</v>
      </c>
      <c r="S202" s="21">
        <f>SUM(S195:S201)</f>
        <v>2552</v>
      </c>
      <c r="T202" s="21">
        <f t="shared" si="57"/>
        <v>113</v>
      </c>
      <c r="U202" s="22">
        <f t="shared" si="58"/>
        <v>4.633046330463305</v>
      </c>
    </row>
    <row r="203" spans="1:21" ht="3.75" customHeight="1">
      <c r="A203" s="24"/>
      <c r="B203" s="25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</row>
    <row r="204" spans="1:21" ht="13.5" customHeight="1">
      <c r="A204" s="9"/>
      <c r="B204" s="13" t="s">
        <v>41</v>
      </c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</row>
    <row r="205" spans="1:21" ht="13.5" customHeight="1">
      <c r="A205" s="15"/>
      <c r="B205" s="16" t="s">
        <v>3</v>
      </c>
      <c r="C205" s="17">
        <v>449</v>
      </c>
      <c r="D205" s="17">
        <v>484</v>
      </c>
      <c r="E205" s="17">
        <v>522</v>
      </c>
      <c r="F205" s="17">
        <v>540</v>
      </c>
      <c r="G205" s="17">
        <v>602</v>
      </c>
      <c r="H205" s="17">
        <v>515</v>
      </c>
      <c r="I205" s="17">
        <v>580</v>
      </c>
      <c r="J205" s="17">
        <v>507</v>
      </c>
      <c r="K205" s="17">
        <v>520</v>
      </c>
      <c r="L205" s="17">
        <v>526</v>
      </c>
      <c r="M205" s="17">
        <v>515</v>
      </c>
      <c r="N205" s="17">
        <v>650</v>
      </c>
      <c r="O205" s="17">
        <v>659</v>
      </c>
      <c r="P205" s="17">
        <v>666</v>
      </c>
      <c r="Q205" s="17">
        <v>729</v>
      </c>
      <c r="R205" s="17">
        <v>684</v>
      </c>
      <c r="S205" s="17">
        <v>781</v>
      </c>
      <c r="T205" s="17">
        <f>IF(AND(S205&lt;&gt;".",R205&lt;&gt;"."),S205-R205,".")</f>
        <v>97</v>
      </c>
      <c r="U205" s="18">
        <f>IF(AND(R205&lt;&gt;0,R205&lt;&gt;".",S205&lt;&gt;"."),T205*100/R205,".")</f>
        <v>14.181286549707602</v>
      </c>
    </row>
    <row r="206" spans="1:21" ht="13.5" customHeight="1">
      <c r="A206" s="9"/>
      <c r="B206" s="16" t="s">
        <v>5</v>
      </c>
      <c r="C206" s="17">
        <v>379</v>
      </c>
      <c r="D206" s="17">
        <v>448</v>
      </c>
      <c r="E206" s="17">
        <v>439</v>
      </c>
      <c r="F206" s="17">
        <v>415</v>
      </c>
      <c r="G206" s="17">
        <v>428</v>
      </c>
      <c r="H206" s="17">
        <v>437</v>
      </c>
      <c r="I206" s="17">
        <v>388</v>
      </c>
      <c r="J206" s="17">
        <v>373</v>
      </c>
      <c r="K206" s="17">
        <v>355</v>
      </c>
      <c r="L206" s="17">
        <v>375</v>
      </c>
      <c r="M206" s="17">
        <v>349</v>
      </c>
      <c r="N206" s="17">
        <v>487</v>
      </c>
      <c r="O206" s="17">
        <v>381</v>
      </c>
      <c r="P206" s="17">
        <v>441</v>
      </c>
      <c r="Q206" s="17">
        <v>395</v>
      </c>
      <c r="R206" s="17">
        <v>423</v>
      </c>
      <c r="S206" s="17">
        <v>459</v>
      </c>
      <c r="T206" s="17">
        <f aca="true" t="shared" si="60" ref="T206:T212">IF(AND(S206&lt;&gt;".",R206&lt;&gt;"."),S206-R206,".")</f>
        <v>36</v>
      </c>
      <c r="U206" s="18">
        <f aca="true" t="shared" si="61" ref="U206:U212">IF(AND(R206&lt;&gt;0,R206&lt;&gt;".",S206&lt;&gt;"."),T206*100/R206,".")</f>
        <v>8.51063829787234</v>
      </c>
    </row>
    <row r="207" spans="1:21" ht="13.5" customHeight="1">
      <c r="A207" s="9"/>
      <c r="B207" s="16" t="s">
        <v>6</v>
      </c>
      <c r="C207" s="17">
        <v>68</v>
      </c>
      <c r="D207" s="17">
        <v>79</v>
      </c>
      <c r="E207" s="17">
        <v>68</v>
      </c>
      <c r="F207" s="17">
        <v>58</v>
      </c>
      <c r="G207" s="17">
        <v>61</v>
      </c>
      <c r="H207" s="17">
        <v>60</v>
      </c>
      <c r="I207" s="17">
        <v>55</v>
      </c>
      <c r="J207" s="17">
        <v>49</v>
      </c>
      <c r="K207" s="17">
        <v>43</v>
      </c>
      <c r="L207" s="17">
        <v>46</v>
      </c>
      <c r="M207" s="17">
        <v>39</v>
      </c>
      <c r="N207" s="17">
        <v>34</v>
      </c>
      <c r="O207" s="17">
        <v>36</v>
      </c>
      <c r="P207" s="17">
        <v>41</v>
      </c>
      <c r="Q207" s="17">
        <v>36</v>
      </c>
      <c r="R207" s="17">
        <v>38</v>
      </c>
      <c r="S207" s="17">
        <v>40</v>
      </c>
      <c r="T207" s="17">
        <f t="shared" si="60"/>
        <v>2</v>
      </c>
      <c r="U207" s="18">
        <f t="shared" si="61"/>
        <v>5.2631578947368425</v>
      </c>
    </row>
    <row r="208" spans="1:21" ht="13.5" customHeight="1">
      <c r="A208" s="9"/>
      <c r="B208" s="16" t="s">
        <v>7</v>
      </c>
      <c r="C208" s="17">
        <v>18</v>
      </c>
      <c r="D208" s="17">
        <v>19</v>
      </c>
      <c r="E208" s="17">
        <v>32</v>
      </c>
      <c r="F208" s="17">
        <v>31</v>
      </c>
      <c r="G208" s="17">
        <v>21</v>
      </c>
      <c r="H208" s="17">
        <v>29</v>
      </c>
      <c r="I208" s="17">
        <v>26</v>
      </c>
      <c r="J208" s="17">
        <v>30</v>
      </c>
      <c r="K208" s="17">
        <v>36</v>
      </c>
      <c r="L208" s="17">
        <v>35</v>
      </c>
      <c r="M208" s="17">
        <v>34</v>
      </c>
      <c r="N208" s="17">
        <v>32</v>
      </c>
      <c r="O208" s="17">
        <v>35</v>
      </c>
      <c r="P208" s="17">
        <v>38</v>
      </c>
      <c r="Q208" s="17">
        <v>38</v>
      </c>
      <c r="R208" s="17">
        <v>42</v>
      </c>
      <c r="S208" s="17">
        <v>41</v>
      </c>
      <c r="T208" s="17">
        <f t="shared" si="60"/>
        <v>-1</v>
      </c>
      <c r="U208" s="18">
        <f t="shared" si="61"/>
        <v>-2.380952380952381</v>
      </c>
    </row>
    <row r="209" spans="1:21" ht="13.5" customHeight="1">
      <c r="A209" s="9"/>
      <c r="B209" s="16" t="s">
        <v>8</v>
      </c>
      <c r="C209" s="17">
        <v>124</v>
      </c>
      <c r="D209" s="17">
        <v>128</v>
      </c>
      <c r="E209" s="17">
        <v>124</v>
      </c>
      <c r="F209" s="17">
        <v>118</v>
      </c>
      <c r="G209" s="17">
        <v>124</v>
      </c>
      <c r="H209" s="17">
        <v>131</v>
      </c>
      <c r="I209" s="17">
        <v>140</v>
      </c>
      <c r="J209" s="17">
        <v>133</v>
      </c>
      <c r="K209" s="17">
        <v>118</v>
      </c>
      <c r="L209" s="17">
        <v>124</v>
      </c>
      <c r="M209" s="17">
        <v>92</v>
      </c>
      <c r="N209" s="17">
        <v>85</v>
      </c>
      <c r="O209" s="17">
        <v>110</v>
      </c>
      <c r="P209" s="17">
        <v>94</v>
      </c>
      <c r="Q209" s="17">
        <v>79</v>
      </c>
      <c r="R209" s="17">
        <v>84</v>
      </c>
      <c r="S209" s="17">
        <v>79</v>
      </c>
      <c r="T209" s="17">
        <f t="shared" si="60"/>
        <v>-5</v>
      </c>
      <c r="U209" s="18">
        <f t="shared" si="61"/>
        <v>-5.9523809523809526</v>
      </c>
    </row>
    <row r="210" spans="1:21" ht="13.5" customHeight="1">
      <c r="A210" s="9"/>
      <c r="B210" s="16" t="s">
        <v>9</v>
      </c>
      <c r="C210" s="17">
        <v>7</v>
      </c>
      <c r="D210" s="17">
        <v>11</v>
      </c>
      <c r="E210" s="17">
        <v>2</v>
      </c>
      <c r="F210" s="17">
        <v>8</v>
      </c>
      <c r="G210" s="17">
        <v>9</v>
      </c>
      <c r="H210" s="17">
        <v>6</v>
      </c>
      <c r="I210" s="17">
        <v>4</v>
      </c>
      <c r="J210" s="17">
        <v>6</v>
      </c>
      <c r="K210" s="17">
        <v>1</v>
      </c>
      <c r="L210" s="17">
        <v>8</v>
      </c>
      <c r="M210" s="17">
        <v>5</v>
      </c>
      <c r="N210" s="17">
        <v>6</v>
      </c>
      <c r="O210" s="17">
        <v>4</v>
      </c>
      <c r="P210" s="17">
        <v>5</v>
      </c>
      <c r="Q210" s="17">
        <v>7</v>
      </c>
      <c r="R210" s="17">
        <v>6</v>
      </c>
      <c r="S210" s="17">
        <v>8</v>
      </c>
      <c r="T210" s="17">
        <f t="shared" si="60"/>
        <v>2</v>
      </c>
      <c r="U210" s="18">
        <f t="shared" si="61"/>
        <v>33.333333333333336</v>
      </c>
    </row>
    <row r="211" spans="1:21" ht="13.5" customHeight="1">
      <c r="A211" s="9"/>
      <c r="B211" s="16" t="s">
        <v>10</v>
      </c>
      <c r="C211" s="17">
        <v>6</v>
      </c>
      <c r="D211" s="17">
        <v>6</v>
      </c>
      <c r="E211" s="17">
        <v>4</v>
      </c>
      <c r="F211" s="17">
        <v>4</v>
      </c>
      <c r="G211" s="17">
        <v>7</v>
      </c>
      <c r="H211" s="17">
        <v>3</v>
      </c>
      <c r="I211" s="17">
        <v>2</v>
      </c>
      <c r="J211" s="17">
        <v>4</v>
      </c>
      <c r="K211" s="17">
        <v>6</v>
      </c>
      <c r="L211" s="17">
        <v>8</v>
      </c>
      <c r="M211" s="17">
        <v>2</v>
      </c>
      <c r="N211" s="17">
        <v>7</v>
      </c>
      <c r="O211" s="17">
        <v>7</v>
      </c>
      <c r="P211" s="17">
        <v>4</v>
      </c>
      <c r="Q211" s="17">
        <v>8</v>
      </c>
      <c r="R211" s="17">
        <v>7</v>
      </c>
      <c r="S211" s="17">
        <v>5</v>
      </c>
      <c r="T211" s="17">
        <f t="shared" si="60"/>
        <v>-2</v>
      </c>
      <c r="U211" s="18">
        <f t="shared" si="61"/>
        <v>-28.571428571428573</v>
      </c>
    </row>
    <row r="212" spans="1:21" s="23" customFormat="1" ht="13.5" customHeight="1">
      <c r="A212" s="19"/>
      <c r="B212" s="20" t="s">
        <v>11</v>
      </c>
      <c r="C212" s="21">
        <f aca="true" t="shared" si="62" ref="C212:N212">SUM(C205:C211)</f>
        <v>1051</v>
      </c>
      <c r="D212" s="21">
        <f t="shared" si="62"/>
        <v>1175</v>
      </c>
      <c r="E212" s="21">
        <f t="shared" si="62"/>
        <v>1191</v>
      </c>
      <c r="F212" s="21">
        <f t="shared" si="62"/>
        <v>1174</v>
      </c>
      <c r="G212" s="21">
        <f t="shared" si="62"/>
        <v>1252</v>
      </c>
      <c r="H212" s="21">
        <f t="shared" si="62"/>
        <v>1181</v>
      </c>
      <c r="I212" s="21">
        <f t="shared" si="62"/>
        <v>1195</v>
      </c>
      <c r="J212" s="21">
        <f>SUM(J205:J211)</f>
        <v>1102</v>
      </c>
      <c r="K212" s="21">
        <f>SUM(K205:K211)</f>
        <v>1079</v>
      </c>
      <c r="L212" s="21">
        <f>SUM(L205:L211)</f>
        <v>1122</v>
      </c>
      <c r="M212" s="21">
        <f>SUM(M205:M211)</f>
        <v>1036</v>
      </c>
      <c r="N212" s="21">
        <f>SUM(N205:N211)</f>
        <v>1301</v>
      </c>
      <c r="O212" s="21">
        <f>SUM(O205:O211)</f>
        <v>1232</v>
      </c>
      <c r="P212" s="21">
        <f>SUM(P205:P211)</f>
        <v>1289</v>
      </c>
      <c r="Q212" s="21">
        <f>SUM(Q205:Q211)</f>
        <v>1292</v>
      </c>
      <c r="R212" s="21">
        <f>SUM(R205:R211)</f>
        <v>1284</v>
      </c>
      <c r="S212" s="21">
        <f>SUM(S205:S211)</f>
        <v>1413</v>
      </c>
      <c r="T212" s="21">
        <f t="shared" si="60"/>
        <v>129</v>
      </c>
      <c r="U212" s="22">
        <f t="shared" si="61"/>
        <v>10.046728971962617</v>
      </c>
    </row>
    <row r="213" spans="1:21" ht="3.75" customHeight="1">
      <c r="A213" s="24"/>
      <c r="B213" s="25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</row>
    <row r="214" spans="1:21" ht="3.75" customHeight="1">
      <c r="A214" s="27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9"/>
    </row>
    <row r="215" spans="1:21" ht="12.75">
      <c r="A215" s="30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2"/>
    </row>
    <row r="216" spans="1:21" ht="8.25" customHeight="1">
      <c r="A216" s="33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</row>
    <row r="217" spans="1:21" ht="14.25">
      <c r="A217" s="35" t="s">
        <v>12</v>
      </c>
      <c r="B217" s="36" t="s">
        <v>13</v>
      </c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7"/>
    </row>
    <row r="218" spans="1:21" ht="14.25">
      <c r="A218" s="35" t="s">
        <v>14</v>
      </c>
      <c r="B218" s="36" t="s">
        <v>15</v>
      </c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7"/>
    </row>
    <row r="219" spans="1:21" ht="14.25">
      <c r="A219" s="35" t="s">
        <v>20</v>
      </c>
      <c r="B219" s="36" t="s">
        <v>21</v>
      </c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7"/>
    </row>
    <row r="220" spans="1:21" ht="6.75" customHeight="1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9"/>
    </row>
    <row r="221" spans="2:21" ht="12.75">
      <c r="B221" s="40" t="s">
        <v>16</v>
      </c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1"/>
      <c r="U221" s="37"/>
    </row>
  </sheetData>
  <sheetProtection/>
  <mergeCells count="52">
    <mergeCell ref="B194:U194"/>
    <mergeCell ref="B203:U203"/>
    <mergeCell ref="B204:U204"/>
    <mergeCell ref="B213:U213"/>
    <mergeCell ref="B164:U164"/>
    <mergeCell ref="B173:U173"/>
    <mergeCell ref="B174:U174"/>
    <mergeCell ref="B183:U183"/>
    <mergeCell ref="B184:U184"/>
    <mergeCell ref="B193:U193"/>
    <mergeCell ref="B134:U134"/>
    <mergeCell ref="B143:U143"/>
    <mergeCell ref="B144:U144"/>
    <mergeCell ref="B153:U153"/>
    <mergeCell ref="B154:U154"/>
    <mergeCell ref="B163:U163"/>
    <mergeCell ref="B104:U104"/>
    <mergeCell ref="B113:U113"/>
    <mergeCell ref="B114:U114"/>
    <mergeCell ref="B123:U123"/>
    <mergeCell ref="B124:U124"/>
    <mergeCell ref="B133:U133"/>
    <mergeCell ref="B74:U74"/>
    <mergeCell ref="B83:U83"/>
    <mergeCell ref="B84:U84"/>
    <mergeCell ref="B93:U93"/>
    <mergeCell ref="B94:U94"/>
    <mergeCell ref="B103:U103"/>
    <mergeCell ref="B44:U44"/>
    <mergeCell ref="B53:U53"/>
    <mergeCell ref="B54:U54"/>
    <mergeCell ref="B63:U63"/>
    <mergeCell ref="B64:U64"/>
    <mergeCell ref="B73:U73"/>
    <mergeCell ref="B14:U14"/>
    <mergeCell ref="B23:U23"/>
    <mergeCell ref="B24:U24"/>
    <mergeCell ref="B33:U33"/>
    <mergeCell ref="B34:U34"/>
    <mergeCell ref="B43:U43"/>
    <mergeCell ref="B214:U214"/>
    <mergeCell ref="B217:T217"/>
    <mergeCell ref="B219:T219"/>
    <mergeCell ref="A220:T220"/>
    <mergeCell ref="B221:S221"/>
    <mergeCell ref="B218:T218"/>
    <mergeCell ref="A1:U1"/>
    <mergeCell ref="A2:B2"/>
    <mergeCell ref="C2:S2"/>
    <mergeCell ref="T2:U2"/>
    <mergeCell ref="B4:U4"/>
    <mergeCell ref="B13:U13"/>
  </mergeCells>
  <printOptions/>
  <pageMargins left="0.787401575" right="0.787401575" top="0.984251969" bottom="0.984251969" header="0.4921259845" footer="0.4921259845"/>
  <pageSetup fitToHeight="100" fitToWidth="1" horizontalDpi="600" verticalDpi="600" orientation="landscape" paperSize="9" scale="90" r:id="rId1"/>
  <headerFooter alignWithMargins="0">
    <oddHeader>&amp;LStand: 14.12.2011</oddHeader>
    <oddFooter>&amp;C&amp;P von &amp;N&amp;R&amp;10Tabelle 61.2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2011-12-15T09:51:59Z</dcterms:created>
  <dcterms:modified xsi:type="dcterms:W3CDTF">2011-12-15T09:52:23Z</dcterms:modified>
  <cp:category/>
  <cp:version/>
  <cp:contentType/>
  <cp:contentStatus/>
</cp:coreProperties>
</file>