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Tabelle 61" sheetId="1" r:id="rId1"/>
  </sheets>
  <definedNames>
    <definedName name="_xlnm.Print_Titles" localSheetId="0">'Tabelle 61'!$1:$3</definedName>
  </definedNames>
  <calcPr fullCalcOnLoad="1"/>
</workbook>
</file>

<file path=xl/sharedStrings.xml><?xml version="1.0" encoding="utf-8"?>
<sst xmlns="http://schemas.openxmlformats.org/spreadsheetml/2006/main" count="103" uniqueCount="27">
  <si>
    <t>Ergebnisse im Zählzeitraum 01. Oktober des Vorjahres bis zum 30. September</t>
  </si>
  <si>
    <t>absolut</t>
  </si>
  <si>
    <t>%</t>
  </si>
  <si>
    <t>Industrie und Handel</t>
  </si>
  <si>
    <t>.</t>
  </si>
  <si>
    <t>Handwerk</t>
  </si>
  <si>
    <r>
      <t xml:space="preserve">Öffentlicher Dienst </t>
    </r>
    <r>
      <rPr>
        <vertAlign val="superscript"/>
        <sz val="8"/>
        <color indexed="8"/>
        <rFont val="Arial"/>
        <family val="0"/>
      </rPr>
      <t>1)2)</t>
    </r>
  </si>
  <si>
    <t>Landwirtschaft</t>
  </si>
  <si>
    <r>
      <t>Freie Berufe</t>
    </r>
    <r>
      <rPr>
        <vertAlign val="superscript"/>
        <sz val="8"/>
        <color indexed="8"/>
        <rFont val="Arial"/>
        <family val="0"/>
      </rPr>
      <t xml:space="preserve"> 1)</t>
    </r>
  </si>
  <si>
    <r>
      <t>Hauswirtschaft</t>
    </r>
    <r>
      <rPr>
        <vertAlign val="superscript"/>
        <sz val="8"/>
        <color indexed="8"/>
        <rFont val="Arial"/>
        <family val="0"/>
      </rPr>
      <t xml:space="preserve"> 1)</t>
    </r>
  </si>
  <si>
    <t>Seeschifffahrt</t>
  </si>
  <si>
    <t>insgesamt</t>
  </si>
  <si>
    <t>1)</t>
  </si>
  <si>
    <t>Ohne jene neuen Ausbildungsverträge, für die andere Stellen (Kammern) zuständig sind.</t>
  </si>
  <si>
    <t>2)</t>
  </si>
  <si>
    <t>Ohne Laufbahnausbildung im Beamtenverhältnis.</t>
  </si>
  <si>
    <t>Quelle: Bundesinstitut für Berufsbildung (BIBB); Erhebung zum 30. September</t>
  </si>
  <si>
    <t>2011 zu 2010</t>
  </si>
  <si>
    <t>Schleswig-Holstein</t>
  </si>
  <si>
    <t>Neu abgeschlossene Ausbildungsverträge nach Zuständigkeitsbereichen von  1995 bis 2011 nach Arbeitsagenturbezirken in Schleswig-Holstein</t>
  </si>
  <si>
    <t>Bad Oldesloe</t>
  </si>
  <si>
    <t>Elmshorn</t>
  </si>
  <si>
    <t>Flensburg</t>
  </si>
  <si>
    <t>Heide</t>
  </si>
  <si>
    <t>Kiel</t>
  </si>
  <si>
    <t>Lübeck</t>
  </si>
  <si>
    <t>Neumünster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</si>
</sst>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0"/>
    </font>
    <font>
      <vertAlign val="superscript"/>
      <sz val="8"/>
      <color indexed="8"/>
      <name val="Arial"/>
      <family val="0"/>
    </font>
    <font>
      <i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19" fillId="0" borderId="10" xfId="51" applyFont="1" applyBorder="1" applyAlignment="1">
      <alignment horizontal="center" vertical="center"/>
      <protection/>
    </xf>
    <xf numFmtId="0" fontId="19" fillId="0" borderId="11" xfId="51" applyFont="1" applyBorder="1" applyAlignment="1">
      <alignment horizontal="center" vertical="center"/>
      <protection/>
    </xf>
    <xf numFmtId="0" fontId="19" fillId="0" borderId="12" xfId="51" applyFont="1" applyBorder="1" applyAlignment="1">
      <alignment horizontal="center" vertical="center"/>
      <protection/>
    </xf>
    <xf numFmtId="0" fontId="18" fillId="0" borderId="0" xfId="51">
      <alignment/>
      <protection/>
    </xf>
    <xf numFmtId="0" fontId="18" fillId="0" borderId="13" xfId="51" applyBorder="1" applyAlignment="1">
      <alignment horizontal="center"/>
      <protection/>
    </xf>
    <xf numFmtId="0" fontId="18" fillId="0" borderId="14" xfId="51" applyBorder="1" applyAlignment="1">
      <alignment horizontal="center"/>
      <protection/>
    </xf>
    <xf numFmtId="0" fontId="20" fillId="0" borderId="15" xfId="5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 wrapText="1"/>
      <protection/>
    </xf>
    <xf numFmtId="0" fontId="18" fillId="0" borderId="16" xfId="51" applyBorder="1" applyAlignment="1">
      <alignment horizontal="center"/>
      <protection/>
    </xf>
    <xf numFmtId="0" fontId="21" fillId="0" borderId="17" xfId="51" applyFont="1" applyFill="1" applyBorder="1" applyAlignment="1">
      <alignment horizontal="center"/>
      <protection/>
    </xf>
    <xf numFmtId="49" fontId="21" fillId="0" borderId="15" xfId="51" applyNumberFormat="1" applyFont="1" applyFill="1" applyBorder="1" applyAlignment="1">
      <alignment horizontal="center"/>
      <protection/>
    </xf>
    <xf numFmtId="0" fontId="21" fillId="0" borderId="15" xfId="51" applyFont="1" applyFill="1" applyBorder="1" applyAlignment="1">
      <alignment horizontal="center"/>
      <protection/>
    </xf>
    <xf numFmtId="0" fontId="20" fillId="0" borderId="17" xfId="51" applyFont="1" applyFill="1" applyBorder="1" applyAlignment="1">
      <alignment horizontal="left"/>
      <protection/>
    </xf>
    <xf numFmtId="0" fontId="20" fillId="0" borderId="15" xfId="51" applyFont="1" applyFill="1" applyBorder="1" applyAlignment="1">
      <alignment horizontal="left"/>
      <protection/>
    </xf>
    <xf numFmtId="0" fontId="18" fillId="0" borderId="16" xfId="51" applyFont="1" applyFill="1" applyBorder="1" applyAlignment="1">
      <alignment horizontal="left" wrapText="1"/>
      <protection/>
    </xf>
    <xf numFmtId="0" fontId="21" fillId="0" borderId="17" xfId="51" applyFont="1" applyFill="1" applyBorder="1" applyAlignment="1">
      <alignment horizontal="left" wrapText="1"/>
      <protection/>
    </xf>
    <xf numFmtId="3" fontId="21" fillId="0" borderId="15" xfId="51" applyNumberFormat="1" applyFont="1" applyFill="1" applyBorder="1" applyAlignment="1">
      <alignment horizontal="right" wrapText="1"/>
      <protection/>
    </xf>
    <xf numFmtId="164" fontId="21" fillId="0" borderId="15" xfId="51" applyNumberFormat="1" applyFont="1" applyFill="1" applyBorder="1" applyAlignment="1">
      <alignment horizontal="right" wrapText="1"/>
      <protection/>
    </xf>
    <xf numFmtId="0" fontId="18" fillId="0" borderId="16" xfId="51" applyFont="1" applyBorder="1" applyAlignment="1">
      <alignment horizontal="center"/>
      <protection/>
    </xf>
    <xf numFmtId="0" fontId="23" fillId="0" borderId="17" xfId="51" applyFont="1" applyFill="1" applyBorder="1" applyAlignment="1">
      <alignment horizontal="left" wrapText="1"/>
      <protection/>
    </xf>
    <xf numFmtId="3" fontId="23" fillId="0" borderId="15" xfId="51" applyNumberFormat="1" applyFont="1" applyFill="1" applyBorder="1" applyAlignment="1">
      <alignment horizontal="right" wrapText="1"/>
      <protection/>
    </xf>
    <xf numFmtId="164" fontId="23" fillId="0" borderId="15" xfId="51" applyNumberFormat="1" applyFont="1" applyFill="1" applyBorder="1" applyAlignment="1">
      <alignment horizontal="right" wrapText="1"/>
      <protection/>
    </xf>
    <xf numFmtId="0" fontId="18" fillId="0" borderId="0" xfId="51" applyFont="1">
      <alignment/>
      <protection/>
    </xf>
    <xf numFmtId="0" fontId="18" fillId="0" borderId="18" xfId="51" applyBorder="1" applyAlignment="1">
      <alignment/>
      <protection/>
    </xf>
    <xf numFmtId="0" fontId="18" fillId="0" borderId="19" xfId="51" applyBorder="1" applyAlignment="1">
      <alignment horizontal="center"/>
      <protection/>
    </xf>
    <xf numFmtId="0" fontId="18" fillId="0" borderId="20" xfId="51" applyBorder="1" applyAlignment="1">
      <alignment horizontal="center"/>
      <protection/>
    </xf>
    <xf numFmtId="0" fontId="18" fillId="0" borderId="18" xfId="51" applyBorder="1" applyAlignment="1">
      <alignment horizontal="center"/>
      <protection/>
    </xf>
    <xf numFmtId="0" fontId="19" fillId="0" borderId="0" xfId="51" applyFont="1" applyFill="1" applyBorder="1" applyAlignment="1">
      <alignment horizontal="center" wrapText="1"/>
      <protection/>
    </xf>
    <xf numFmtId="0" fontId="19" fillId="0" borderId="19" xfId="51" applyFont="1" applyFill="1" applyBorder="1" applyAlignment="1">
      <alignment horizontal="center" wrapText="1"/>
      <protection/>
    </xf>
    <xf numFmtId="0" fontId="18" fillId="0" borderId="13" xfId="51" applyBorder="1" applyAlignment="1">
      <alignment horizontal="center"/>
      <protection/>
    </xf>
    <xf numFmtId="0" fontId="18" fillId="0" borderId="21" xfId="51" applyBorder="1">
      <alignment/>
      <protection/>
    </xf>
    <xf numFmtId="0" fontId="18" fillId="0" borderId="14" xfId="51" applyBorder="1">
      <alignment/>
      <protection/>
    </xf>
    <xf numFmtId="0" fontId="18" fillId="0" borderId="0" xfId="51" applyBorder="1" applyAlignment="1">
      <alignment horizontal="center"/>
      <protection/>
    </xf>
    <xf numFmtId="0" fontId="18" fillId="0" borderId="0" xfId="51" applyBorder="1">
      <alignment/>
      <protection/>
    </xf>
    <xf numFmtId="0" fontId="24" fillId="0" borderId="0" xfId="51" applyFont="1" applyAlignment="1">
      <alignment horizontal="right"/>
      <protection/>
    </xf>
    <xf numFmtId="0" fontId="18" fillId="0" borderId="0" xfId="51" applyAlignment="1">
      <alignment horizontal="left"/>
      <protection/>
    </xf>
    <xf numFmtId="0" fontId="18" fillId="0" borderId="0" xfId="51" applyAlignment="1">
      <alignment horizontal="left"/>
      <protection/>
    </xf>
    <xf numFmtId="0" fontId="24" fillId="0" borderId="0" xfId="51" applyFont="1" applyAlignment="1">
      <alignment horizontal="center" vertical="top"/>
      <protection/>
    </xf>
    <xf numFmtId="0" fontId="24" fillId="0" borderId="0" xfId="51" applyFont="1" applyAlignment="1">
      <alignment horizontal="center" vertical="top"/>
      <protection/>
    </xf>
    <xf numFmtId="0" fontId="19" fillId="0" borderId="0" xfId="51" applyFont="1" applyAlignment="1">
      <alignment horizontal="left"/>
      <protection/>
    </xf>
    <xf numFmtId="0" fontId="18" fillId="0" borderId="0" xfId="51" applyAlignment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PageLayoutView="0" workbookViewId="0" topLeftCell="A62">
      <selection activeCell="B81" sqref="B81"/>
    </sheetView>
  </sheetViews>
  <sheetFormatPr defaultColWidth="11.421875" defaultRowHeight="15"/>
  <cols>
    <col min="1" max="1" width="1.8515625" style="4" customWidth="1"/>
    <col min="2" max="2" width="16.421875" style="4" customWidth="1"/>
    <col min="3" max="21" width="6.57421875" style="4" customWidth="1"/>
    <col min="22" max="16384" width="11.421875" style="4" customWidth="1"/>
  </cols>
  <sheetData>
    <row r="1" spans="1:21" ht="22.5" customHeight="1">
      <c r="A1" s="1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6.5" customHeight="1">
      <c r="A2" s="5"/>
      <c r="B2" s="6"/>
      <c r="C2" s="7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 t="s">
        <v>17</v>
      </c>
      <c r="U2" s="8"/>
    </row>
    <row r="3" spans="1:21" ht="13.5" customHeight="1">
      <c r="A3" s="9"/>
      <c r="B3" s="10"/>
      <c r="C3" s="11">
        <v>1995</v>
      </c>
      <c r="D3" s="11">
        <v>1996</v>
      </c>
      <c r="E3" s="11">
        <v>1997</v>
      </c>
      <c r="F3" s="11">
        <v>1998</v>
      </c>
      <c r="G3" s="11">
        <v>1999</v>
      </c>
      <c r="H3" s="11">
        <v>2000</v>
      </c>
      <c r="I3" s="11">
        <v>2001</v>
      </c>
      <c r="J3" s="11">
        <v>2002</v>
      </c>
      <c r="K3" s="11">
        <v>2003</v>
      </c>
      <c r="L3" s="11">
        <v>2004</v>
      </c>
      <c r="M3" s="11">
        <v>2005</v>
      </c>
      <c r="N3" s="11">
        <v>2006</v>
      </c>
      <c r="O3" s="11">
        <v>2007</v>
      </c>
      <c r="P3" s="11">
        <v>2008</v>
      </c>
      <c r="Q3" s="11">
        <v>2009</v>
      </c>
      <c r="R3" s="11">
        <v>2010</v>
      </c>
      <c r="S3" s="11">
        <v>2011</v>
      </c>
      <c r="T3" s="12" t="s">
        <v>1</v>
      </c>
      <c r="U3" s="12" t="s">
        <v>2</v>
      </c>
    </row>
    <row r="4" spans="1:21" ht="13.5" customHeight="1">
      <c r="A4" s="9"/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3.5" customHeight="1">
      <c r="A5" s="15"/>
      <c r="B5" s="16" t="s">
        <v>3</v>
      </c>
      <c r="C5" s="17">
        <v>7827</v>
      </c>
      <c r="D5" s="17">
        <v>7670</v>
      </c>
      <c r="E5" s="17">
        <v>8193</v>
      </c>
      <c r="F5" s="17">
        <v>8664</v>
      </c>
      <c r="G5" s="17">
        <v>9490</v>
      </c>
      <c r="H5" s="17">
        <v>9297</v>
      </c>
      <c r="I5" s="17">
        <v>9090</v>
      </c>
      <c r="J5" s="17">
        <v>8696</v>
      </c>
      <c r="K5" s="17">
        <v>8937</v>
      </c>
      <c r="L5" s="17">
        <v>9452</v>
      </c>
      <c r="M5" s="17">
        <v>9606</v>
      </c>
      <c r="N5" s="17">
        <v>10324</v>
      </c>
      <c r="O5" s="17">
        <v>11272</v>
      </c>
      <c r="P5" s="17">
        <v>11690</v>
      </c>
      <c r="Q5" s="17">
        <v>11073</v>
      </c>
      <c r="R5" s="17">
        <v>10955</v>
      </c>
      <c r="S5" s="17">
        <v>11343</v>
      </c>
      <c r="T5" s="17">
        <f>IF(AND(S5&lt;&gt;".",R5&lt;&gt;"."),S5-R5,".")</f>
        <v>388</v>
      </c>
      <c r="U5" s="18">
        <f>IF(AND(R5&lt;&gt;0,R5&lt;&gt;".",S5&lt;&gt;"."),T5*100/R5,".")</f>
        <v>3.5417617526243723</v>
      </c>
    </row>
    <row r="6" spans="1:21" ht="13.5" customHeight="1">
      <c r="A6" s="9"/>
      <c r="B6" s="16" t="s">
        <v>5</v>
      </c>
      <c r="C6" s="17">
        <v>7862</v>
      </c>
      <c r="D6" s="17">
        <v>7322</v>
      </c>
      <c r="E6" s="17">
        <v>7545</v>
      </c>
      <c r="F6" s="17">
        <v>7620</v>
      </c>
      <c r="G6" s="17">
        <v>7375</v>
      </c>
      <c r="H6" s="17">
        <v>7158</v>
      </c>
      <c r="I6" s="17">
        <v>6611</v>
      </c>
      <c r="J6" s="17">
        <v>6400</v>
      </c>
      <c r="K6" s="17">
        <v>6360</v>
      </c>
      <c r="L6" s="17">
        <v>6306</v>
      </c>
      <c r="M6" s="17">
        <v>6270</v>
      </c>
      <c r="N6" s="17">
        <v>6568</v>
      </c>
      <c r="O6" s="17">
        <v>7351</v>
      </c>
      <c r="P6" s="17">
        <v>7185</v>
      </c>
      <c r="Q6" s="17">
        <v>6938</v>
      </c>
      <c r="R6" s="17">
        <v>6976</v>
      </c>
      <c r="S6" s="17">
        <v>6988</v>
      </c>
      <c r="T6" s="17">
        <f aca="true" t="shared" si="0" ref="T6:T12">IF(AND(S6&lt;&gt;".",R6&lt;&gt;"."),S6-R6,".")</f>
        <v>12</v>
      </c>
      <c r="U6" s="18">
        <f aca="true" t="shared" si="1" ref="U6:U12">IF(AND(R6&lt;&gt;0,R6&lt;&gt;".",S6&lt;&gt;"."),T6*100/R6,".")</f>
        <v>0.1720183486238532</v>
      </c>
    </row>
    <row r="7" spans="1:21" ht="13.5" customHeight="1">
      <c r="A7" s="9"/>
      <c r="B7" s="16" t="s">
        <v>6</v>
      </c>
      <c r="C7" s="17">
        <v>567</v>
      </c>
      <c r="D7" s="17">
        <v>621</v>
      </c>
      <c r="E7" s="17">
        <v>619</v>
      </c>
      <c r="F7" s="17">
        <v>622</v>
      </c>
      <c r="G7" s="17">
        <v>605</v>
      </c>
      <c r="H7" s="17">
        <v>581</v>
      </c>
      <c r="I7" s="17">
        <v>549</v>
      </c>
      <c r="J7" s="17">
        <v>538</v>
      </c>
      <c r="K7" s="17">
        <v>489</v>
      </c>
      <c r="L7" s="17">
        <v>594</v>
      </c>
      <c r="M7" s="17">
        <v>554</v>
      </c>
      <c r="N7" s="17">
        <v>486</v>
      </c>
      <c r="O7" s="17">
        <v>447</v>
      </c>
      <c r="P7" s="17">
        <v>448</v>
      </c>
      <c r="Q7" s="17">
        <v>456</v>
      </c>
      <c r="R7" s="17">
        <v>478</v>
      </c>
      <c r="S7" s="17">
        <v>471</v>
      </c>
      <c r="T7" s="17">
        <f t="shared" si="0"/>
        <v>-7</v>
      </c>
      <c r="U7" s="18">
        <f t="shared" si="1"/>
        <v>-1.4644351464435146</v>
      </c>
    </row>
    <row r="8" spans="1:21" ht="13.5" customHeight="1">
      <c r="A8" s="9"/>
      <c r="B8" s="16" t="s">
        <v>7</v>
      </c>
      <c r="C8" s="17">
        <v>586</v>
      </c>
      <c r="D8" s="17">
        <v>578</v>
      </c>
      <c r="E8" s="17">
        <v>737</v>
      </c>
      <c r="F8" s="17">
        <v>713</v>
      </c>
      <c r="G8" s="17">
        <v>681</v>
      </c>
      <c r="H8" s="17">
        <v>731</v>
      </c>
      <c r="I8" s="17">
        <v>556</v>
      </c>
      <c r="J8" s="17">
        <v>686</v>
      </c>
      <c r="K8" s="17">
        <v>720</v>
      </c>
      <c r="L8" s="17">
        <v>791</v>
      </c>
      <c r="M8" s="17">
        <v>755</v>
      </c>
      <c r="N8" s="17">
        <v>990</v>
      </c>
      <c r="O8" s="17">
        <v>734</v>
      </c>
      <c r="P8" s="17">
        <v>809</v>
      </c>
      <c r="Q8" s="17">
        <v>841</v>
      </c>
      <c r="R8" s="17">
        <v>818</v>
      </c>
      <c r="S8" s="17">
        <v>809</v>
      </c>
      <c r="T8" s="17">
        <f t="shared" si="0"/>
        <v>-9</v>
      </c>
      <c r="U8" s="18">
        <f t="shared" si="1"/>
        <v>-1.1002444987775062</v>
      </c>
    </row>
    <row r="9" spans="1:21" ht="13.5" customHeight="1">
      <c r="A9" s="9"/>
      <c r="B9" s="16" t="s">
        <v>8</v>
      </c>
      <c r="C9" s="17">
        <v>2346</v>
      </c>
      <c r="D9" s="17">
        <v>2315</v>
      </c>
      <c r="E9" s="17">
        <v>2164</v>
      </c>
      <c r="F9" s="17">
        <v>2121</v>
      </c>
      <c r="G9" s="17">
        <v>1967</v>
      </c>
      <c r="H9" s="17">
        <v>2009</v>
      </c>
      <c r="I9" s="17">
        <v>2092</v>
      </c>
      <c r="J9" s="17">
        <v>2000</v>
      </c>
      <c r="K9" s="17">
        <v>1916</v>
      </c>
      <c r="L9" s="17">
        <v>1831</v>
      </c>
      <c r="M9" s="17">
        <v>1696</v>
      </c>
      <c r="N9" s="17">
        <v>1796</v>
      </c>
      <c r="O9" s="17">
        <v>1868</v>
      </c>
      <c r="P9" s="17">
        <v>1716</v>
      </c>
      <c r="Q9" s="17">
        <v>1820</v>
      </c>
      <c r="R9" s="17">
        <v>1825</v>
      </c>
      <c r="S9" s="17">
        <v>1779</v>
      </c>
      <c r="T9" s="17">
        <f t="shared" si="0"/>
        <v>-46</v>
      </c>
      <c r="U9" s="18">
        <f t="shared" si="1"/>
        <v>-2.5205479452054793</v>
      </c>
    </row>
    <row r="10" spans="1:21" ht="13.5" customHeight="1">
      <c r="A10" s="9"/>
      <c r="B10" s="16" t="s">
        <v>9</v>
      </c>
      <c r="C10" s="17">
        <v>277</v>
      </c>
      <c r="D10" s="17">
        <v>289</v>
      </c>
      <c r="E10" s="17">
        <v>297</v>
      </c>
      <c r="F10" s="17">
        <v>338</v>
      </c>
      <c r="G10" s="17">
        <v>222</v>
      </c>
      <c r="H10" s="17">
        <v>262</v>
      </c>
      <c r="I10" s="17">
        <v>285</v>
      </c>
      <c r="J10" s="17">
        <v>316</v>
      </c>
      <c r="K10" s="17">
        <v>320</v>
      </c>
      <c r="L10" s="17">
        <v>306</v>
      </c>
      <c r="M10" s="17">
        <v>122</v>
      </c>
      <c r="N10" s="17">
        <v>149</v>
      </c>
      <c r="O10" s="17">
        <v>153</v>
      </c>
      <c r="P10" s="17">
        <v>165</v>
      </c>
      <c r="Q10" s="17">
        <v>163</v>
      </c>
      <c r="R10" s="17">
        <v>152</v>
      </c>
      <c r="S10" s="17">
        <v>133</v>
      </c>
      <c r="T10" s="17">
        <f t="shared" si="0"/>
        <v>-19</v>
      </c>
      <c r="U10" s="18">
        <f t="shared" si="1"/>
        <v>-12.5</v>
      </c>
    </row>
    <row r="11" spans="1:21" ht="13.5" customHeight="1">
      <c r="A11" s="9"/>
      <c r="B11" s="16" t="s">
        <v>10</v>
      </c>
      <c r="C11" s="17">
        <v>21</v>
      </c>
      <c r="D11" s="17">
        <v>19</v>
      </c>
      <c r="E11" s="17">
        <v>27</v>
      </c>
      <c r="F11" s="17">
        <v>25</v>
      </c>
      <c r="G11" s="17">
        <v>30</v>
      </c>
      <c r="H11" s="17">
        <v>29</v>
      </c>
      <c r="I11" s="17">
        <v>29</v>
      </c>
      <c r="J11" s="17">
        <v>35</v>
      </c>
      <c r="K11" s="17">
        <v>27</v>
      </c>
      <c r="L11" s="17">
        <v>34</v>
      </c>
      <c r="M11" s="17">
        <v>31</v>
      </c>
      <c r="N11" s="17">
        <v>26</v>
      </c>
      <c r="O11" s="17">
        <v>34</v>
      </c>
      <c r="P11" s="17">
        <v>31</v>
      </c>
      <c r="Q11" s="17">
        <v>23</v>
      </c>
      <c r="R11" s="17">
        <v>28</v>
      </c>
      <c r="S11" s="17">
        <v>23</v>
      </c>
      <c r="T11" s="17">
        <f t="shared" si="0"/>
        <v>-5</v>
      </c>
      <c r="U11" s="18">
        <f t="shared" si="1"/>
        <v>-17.857142857142858</v>
      </c>
    </row>
    <row r="12" spans="1:21" s="23" customFormat="1" ht="13.5" customHeight="1">
      <c r="A12" s="19"/>
      <c r="B12" s="20" t="s">
        <v>11</v>
      </c>
      <c r="C12" s="21">
        <f aca="true" t="shared" si="2" ref="C12:N12">SUM(C5:C11)</f>
        <v>19486</v>
      </c>
      <c r="D12" s="21">
        <f t="shared" si="2"/>
        <v>18814</v>
      </c>
      <c r="E12" s="21">
        <f t="shared" si="2"/>
        <v>19582</v>
      </c>
      <c r="F12" s="21">
        <f t="shared" si="2"/>
        <v>20103</v>
      </c>
      <c r="G12" s="21">
        <f t="shared" si="2"/>
        <v>20370</v>
      </c>
      <c r="H12" s="21">
        <f t="shared" si="2"/>
        <v>20067</v>
      </c>
      <c r="I12" s="21">
        <f t="shared" si="2"/>
        <v>19212</v>
      </c>
      <c r="J12" s="21">
        <f>SUM(J5:J11)</f>
        <v>18671</v>
      </c>
      <c r="K12" s="21">
        <f>SUM(K5:K11)</f>
        <v>18769</v>
      </c>
      <c r="L12" s="21">
        <f>SUM(L5:L11)</f>
        <v>19314</v>
      </c>
      <c r="M12" s="21">
        <f>SUM(M5:M11)</f>
        <v>19034</v>
      </c>
      <c r="N12" s="21">
        <f t="shared" si="2"/>
        <v>20339</v>
      </c>
      <c r="O12" s="21">
        <f>SUM(O5:O11)</f>
        <v>21859</v>
      </c>
      <c r="P12" s="21">
        <f>SUM(P5:P11)</f>
        <v>22044</v>
      </c>
      <c r="Q12" s="21">
        <f>SUM(Q5:Q11)</f>
        <v>21314</v>
      </c>
      <c r="R12" s="21">
        <f>SUM(R5:R11)</f>
        <v>21232</v>
      </c>
      <c r="S12" s="21">
        <f>SUM(S5:S11)</f>
        <v>21546</v>
      </c>
      <c r="T12" s="21">
        <f t="shared" si="0"/>
        <v>314</v>
      </c>
      <c r="U12" s="22">
        <f t="shared" si="1"/>
        <v>1.4788997739261491</v>
      </c>
    </row>
    <row r="13" spans="1:21" ht="3.75" customHeight="1">
      <c r="A13" s="24"/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13.5" customHeight="1">
      <c r="A14" s="9"/>
      <c r="B14" s="13" t="s">
        <v>20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3.5" customHeight="1">
      <c r="A15" s="15"/>
      <c r="B15" s="16" t="s">
        <v>3</v>
      </c>
      <c r="C15" s="17">
        <v>814</v>
      </c>
      <c r="D15" s="17">
        <v>758</v>
      </c>
      <c r="E15" s="17">
        <v>881</v>
      </c>
      <c r="F15" s="17">
        <v>890</v>
      </c>
      <c r="G15" s="17">
        <v>1002</v>
      </c>
      <c r="H15" s="17">
        <v>982</v>
      </c>
      <c r="I15" s="17">
        <v>960</v>
      </c>
      <c r="J15" s="17">
        <v>901</v>
      </c>
      <c r="K15" s="17">
        <v>951</v>
      </c>
      <c r="L15" s="17">
        <v>1019</v>
      </c>
      <c r="M15" s="17">
        <v>1024</v>
      </c>
      <c r="N15" s="17">
        <v>1176</v>
      </c>
      <c r="O15" s="17">
        <v>1309</v>
      </c>
      <c r="P15" s="17">
        <v>1360</v>
      </c>
      <c r="Q15" s="17">
        <v>1243</v>
      </c>
      <c r="R15" s="17">
        <v>1213</v>
      </c>
      <c r="S15" s="17">
        <v>1246</v>
      </c>
      <c r="T15" s="17">
        <f>IF(AND(S15&lt;&gt;".",R15&lt;&gt;"."),S15-R15,".")</f>
        <v>33</v>
      </c>
      <c r="U15" s="18">
        <f>IF(AND(R15&lt;&gt;0,R15&lt;&gt;".",S15&lt;&gt;"."),T15*100/R15,".")</f>
        <v>2.720527617477329</v>
      </c>
    </row>
    <row r="16" spans="1:21" ht="13.5" customHeight="1">
      <c r="A16" s="9"/>
      <c r="B16" s="16" t="s">
        <v>5</v>
      </c>
      <c r="C16" s="17">
        <v>1017</v>
      </c>
      <c r="D16" s="17">
        <v>961</v>
      </c>
      <c r="E16" s="17">
        <v>971</v>
      </c>
      <c r="F16" s="17">
        <v>1001</v>
      </c>
      <c r="G16" s="17">
        <v>955</v>
      </c>
      <c r="H16" s="17">
        <v>906</v>
      </c>
      <c r="I16" s="17">
        <v>805</v>
      </c>
      <c r="J16" s="17">
        <v>745</v>
      </c>
      <c r="K16" s="17">
        <v>734</v>
      </c>
      <c r="L16" s="17">
        <v>719</v>
      </c>
      <c r="M16" s="17">
        <v>728</v>
      </c>
      <c r="N16" s="17">
        <v>803</v>
      </c>
      <c r="O16" s="17">
        <v>858</v>
      </c>
      <c r="P16" s="17">
        <v>850</v>
      </c>
      <c r="Q16" s="17">
        <v>783</v>
      </c>
      <c r="R16" s="17">
        <v>797</v>
      </c>
      <c r="S16" s="17">
        <v>877</v>
      </c>
      <c r="T16" s="17">
        <f aca="true" t="shared" si="3" ref="T16:T22">IF(AND(S16&lt;&gt;".",R16&lt;&gt;"."),S16-R16,".")</f>
        <v>80</v>
      </c>
      <c r="U16" s="18">
        <f aca="true" t="shared" si="4" ref="U16:U22">IF(AND(R16&lt;&gt;0,R16&lt;&gt;".",S16&lt;&gt;"."),T16*100/R16,".")</f>
        <v>10.037641154328734</v>
      </c>
    </row>
    <row r="17" spans="1:21" ht="13.5" customHeight="1">
      <c r="A17" s="9"/>
      <c r="B17" s="16" t="s">
        <v>6</v>
      </c>
      <c r="C17" s="17">
        <v>54</v>
      </c>
      <c r="D17" s="17">
        <v>61</v>
      </c>
      <c r="E17" s="17">
        <v>69</v>
      </c>
      <c r="F17" s="17">
        <v>73</v>
      </c>
      <c r="G17" s="17">
        <v>67</v>
      </c>
      <c r="H17" s="17">
        <v>65</v>
      </c>
      <c r="I17" s="17">
        <v>63</v>
      </c>
      <c r="J17" s="17">
        <v>61</v>
      </c>
      <c r="K17" s="17">
        <v>28</v>
      </c>
      <c r="L17" s="17">
        <v>66</v>
      </c>
      <c r="M17" s="17">
        <v>58</v>
      </c>
      <c r="N17" s="17">
        <v>55</v>
      </c>
      <c r="O17" s="17">
        <v>47</v>
      </c>
      <c r="P17" s="17">
        <v>34</v>
      </c>
      <c r="Q17" s="17">
        <v>32</v>
      </c>
      <c r="R17" s="17">
        <v>30</v>
      </c>
      <c r="S17" s="17">
        <v>41</v>
      </c>
      <c r="T17" s="17">
        <f t="shared" si="3"/>
        <v>11</v>
      </c>
      <c r="U17" s="18">
        <f t="shared" si="4"/>
        <v>36.666666666666664</v>
      </c>
    </row>
    <row r="18" spans="1:21" ht="13.5" customHeight="1">
      <c r="A18" s="9"/>
      <c r="B18" s="16" t="s">
        <v>7</v>
      </c>
      <c r="C18" s="17">
        <v>48</v>
      </c>
      <c r="D18" s="17">
        <v>58</v>
      </c>
      <c r="E18" s="17">
        <v>75</v>
      </c>
      <c r="F18" s="17">
        <v>67</v>
      </c>
      <c r="G18" s="17">
        <v>54</v>
      </c>
      <c r="H18" s="17">
        <v>56</v>
      </c>
      <c r="I18" s="17">
        <v>60</v>
      </c>
      <c r="J18" s="17">
        <v>71</v>
      </c>
      <c r="K18" s="17">
        <v>76</v>
      </c>
      <c r="L18" s="17">
        <v>86</v>
      </c>
      <c r="M18" s="17">
        <v>82</v>
      </c>
      <c r="N18" s="17">
        <v>106</v>
      </c>
      <c r="O18" s="17">
        <v>104</v>
      </c>
      <c r="P18" s="17">
        <v>99</v>
      </c>
      <c r="Q18" s="17">
        <v>93</v>
      </c>
      <c r="R18" s="17">
        <v>105</v>
      </c>
      <c r="S18" s="17">
        <v>87</v>
      </c>
      <c r="T18" s="17">
        <f t="shared" si="3"/>
        <v>-18</v>
      </c>
      <c r="U18" s="18">
        <f t="shared" si="4"/>
        <v>-17.142857142857142</v>
      </c>
    </row>
    <row r="19" spans="1:21" ht="13.5" customHeight="1">
      <c r="A19" s="9"/>
      <c r="B19" s="16" t="s">
        <v>8</v>
      </c>
      <c r="C19" s="17">
        <v>230</v>
      </c>
      <c r="D19" s="17">
        <v>209</v>
      </c>
      <c r="E19" s="17">
        <v>237</v>
      </c>
      <c r="F19" s="17">
        <v>216</v>
      </c>
      <c r="G19" s="17">
        <v>188</v>
      </c>
      <c r="H19" s="17">
        <v>213</v>
      </c>
      <c r="I19" s="17">
        <v>200</v>
      </c>
      <c r="J19" s="17">
        <v>192</v>
      </c>
      <c r="K19" s="17">
        <v>194</v>
      </c>
      <c r="L19" s="17">
        <v>173</v>
      </c>
      <c r="M19" s="17">
        <v>174</v>
      </c>
      <c r="N19" s="17">
        <v>182</v>
      </c>
      <c r="O19" s="17">
        <v>184</v>
      </c>
      <c r="P19" s="17">
        <v>151</v>
      </c>
      <c r="Q19" s="17">
        <v>180</v>
      </c>
      <c r="R19" s="17">
        <v>180</v>
      </c>
      <c r="S19" s="17">
        <v>171</v>
      </c>
      <c r="T19" s="17">
        <f t="shared" si="3"/>
        <v>-9</v>
      </c>
      <c r="U19" s="18">
        <f t="shared" si="4"/>
        <v>-5</v>
      </c>
    </row>
    <row r="20" spans="1:21" ht="13.5" customHeight="1">
      <c r="A20" s="9"/>
      <c r="B20" s="16" t="s">
        <v>9</v>
      </c>
      <c r="C20" s="17">
        <v>17</v>
      </c>
      <c r="D20" s="17">
        <v>17</v>
      </c>
      <c r="E20" s="17">
        <v>5</v>
      </c>
      <c r="F20" s="17">
        <v>29</v>
      </c>
      <c r="G20" s="17">
        <v>19</v>
      </c>
      <c r="H20" s="17">
        <v>29</v>
      </c>
      <c r="I20" s="17">
        <v>26</v>
      </c>
      <c r="J20" s="17">
        <v>31</v>
      </c>
      <c r="K20" s="17">
        <v>37</v>
      </c>
      <c r="L20" s="17">
        <v>23</v>
      </c>
      <c r="M20" s="17">
        <v>7</v>
      </c>
      <c r="N20" s="17">
        <v>12</v>
      </c>
      <c r="O20" s="17">
        <v>5</v>
      </c>
      <c r="P20" s="17">
        <v>7</v>
      </c>
      <c r="Q20" s="17">
        <v>8</v>
      </c>
      <c r="R20" s="17">
        <v>12</v>
      </c>
      <c r="S20" s="17">
        <v>13</v>
      </c>
      <c r="T20" s="17">
        <f t="shared" si="3"/>
        <v>1</v>
      </c>
      <c r="U20" s="18">
        <f t="shared" si="4"/>
        <v>8.333333333333334</v>
      </c>
    </row>
    <row r="21" spans="1:21" ht="13.5" customHeight="1">
      <c r="A21" s="9"/>
      <c r="B21" s="16" t="s">
        <v>10</v>
      </c>
      <c r="C21" s="17" t="s">
        <v>4</v>
      </c>
      <c r="D21" s="17" t="s">
        <v>4</v>
      </c>
      <c r="E21" s="17" t="s">
        <v>4</v>
      </c>
      <c r="F21" s="17" t="s">
        <v>4</v>
      </c>
      <c r="G21" s="17" t="s">
        <v>4</v>
      </c>
      <c r="H21" s="17" t="s">
        <v>4</v>
      </c>
      <c r="I21" s="17" t="s">
        <v>4</v>
      </c>
      <c r="J21" s="17" t="s">
        <v>4</v>
      </c>
      <c r="K21" s="17">
        <v>0</v>
      </c>
      <c r="L21" s="17" t="s">
        <v>4</v>
      </c>
      <c r="M21" s="17" t="s">
        <v>4</v>
      </c>
      <c r="N21" s="17" t="s">
        <v>4</v>
      </c>
      <c r="O21" s="17" t="s">
        <v>4</v>
      </c>
      <c r="P21" s="17" t="s">
        <v>4</v>
      </c>
      <c r="Q21" s="17" t="s">
        <v>4</v>
      </c>
      <c r="R21" s="17" t="s">
        <v>4</v>
      </c>
      <c r="S21" s="17" t="s">
        <v>4</v>
      </c>
      <c r="T21" s="17" t="str">
        <f t="shared" si="3"/>
        <v>.</v>
      </c>
      <c r="U21" s="18" t="str">
        <f t="shared" si="4"/>
        <v>.</v>
      </c>
    </row>
    <row r="22" spans="1:21" s="23" customFormat="1" ht="13.5" customHeight="1">
      <c r="A22" s="19"/>
      <c r="B22" s="20" t="s">
        <v>11</v>
      </c>
      <c r="C22" s="21">
        <f aca="true" t="shared" si="5" ref="C22:N22">SUM(C15:C21)</f>
        <v>2180</v>
      </c>
      <c r="D22" s="21">
        <f t="shared" si="5"/>
        <v>2064</v>
      </c>
      <c r="E22" s="21">
        <f t="shared" si="5"/>
        <v>2238</v>
      </c>
      <c r="F22" s="21">
        <f t="shared" si="5"/>
        <v>2276</v>
      </c>
      <c r="G22" s="21">
        <f t="shared" si="5"/>
        <v>2285</v>
      </c>
      <c r="H22" s="21">
        <f t="shared" si="5"/>
        <v>2251</v>
      </c>
      <c r="I22" s="21">
        <f t="shared" si="5"/>
        <v>2114</v>
      </c>
      <c r="J22" s="21">
        <f>SUM(J15:J21)</f>
        <v>2001</v>
      </c>
      <c r="K22" s="21">
        <f>SUM(K15:K21)</f>
        <v>2020</v>
      </c>
      <c r="L22" s="21">
        <f>SUM(L15:L21)</f>
        <v>2086</v>
      </c>
      <c r="M22" s="21">
        <f>SUM(M15:M21)</f>
        <v>2073</v>
      </c>
      <c r="N22" s="21">
        <f>SUM(N15:N21)</f>
        <v>2334</v>
      </c>
      <c r="O22" s="21">
        <f>SUM(O15:O21)</f>
        <v>2507</v>
      </c>
      <c r="P22" s="21">
        <f>SUM(P15:P21)</f>
        <v>2501</v>
      </c>
      <c r="Q22" s="21">
        <f>SUM(Q15:Q21)</f>
        <v>2339</v>
      </c>
      <c r="R22" s="21">
        <f>SUM(R15:R21)</f>
        <v>2337</v>
      </c>
      <c r="S22" s="21">
        <f>SUM(S15:S21)</f>
        <v>2435</v>
      </c>
      <c r="T22" s="21">
        <f t="shared" si="3"/>
        <v>98</v>
      </c>
      <c r="U22" s="22">
        <f t="shared" si="4"/>
        <v>4.193410355156183</v>
      </c>
    </row>
    <row r="23" spans="1:21" ht="3.75" customHeight="1">
      <c r="A23" s="24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ht="13.5" customHeight="1">
      <c r="A24" s="9"/>
      <c r="B24" s="13" t="s">
        <v>21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13.5" customHeight="1">
      <c r="A25" s="15"/>
      <c r="B25" s="16" t="s">
        <v>3</v>
      </c>
      <c r="C25" s="17">
        <v>1223</v>
      </c>
      <c r="D25" s="17">
        <v>1203</v>
      </c>
      <c r="E25" s="17">
        <v>1245</v>
      </c>
      <c r="F25" s="17">
        <v>1350</v>
      </c>
      <c r="G25" s="17">
        <v>1366</v>
      </c>
      <c r="H25" s="17">
        <v>1479</v>
      </c>
      <c r="I25" s="17">
        <v>1443</v>
      </c>
      <c r="J25" s="17">
        <v>1375</v>
      </c>
      <c r="K25" s="17">
        <v>1411</v>
      </c>
      <c r="L25" s="17">
        <v>1564</v>
      </c>
      <c r="M25" s="17">
        <v>1509</v>
      </c>
      <c r="N25" s="17">
        <v>1635</v>
      </c>
      <c r="O25" s="17">
        <v>1819</v>
      </c>
      <c r="P25" s="17">
        <v>1910</v>
      </c>
      <c r="Q25" s="17">
        <v>1738</v>
      </c>
      <c r="R25" s="17">
        <v>1737</v>
      </c>
      <c r="S25" s="17">
        <v>1878</v>
      </c>
      <c r="T25" s="17">
        <f>IF(AND(S25&lt;&gt;".",R25&lt;&gt;"."),S25-R25,".")</f>
        <v>141</v>
      </c>
      <c r="U25" s="18">
        <f>IF(AND(R25&lt;&gt;0,R25&lt;&gt;".",S25&lt;&gt;"."),T25*100/R25,".")</f>
        <v>8.117443868739205</v>
      </c>
    </row>
    <row r="26" spans="1:21" ht="13.5" customHeight="1">
      <c r="A26" s="9"/>
      <c r="B26" s="16" t="s">
        <v>5</v>
      </c>
      <c r="C26" s="17">
        <v>1165</v>
      </c>
      <c r="D26" s="17">
        <v>1156</v>
      </c>
      <c r="E26" s="17">
        <v>1193</v>
      </c>
      <c r="F26" s="17">
        <v>1169</v>
      </c>
      <c r="G26" s="17">
        <v>1222</v>
      </c>
      <c r="H26" s="17">
        <v>1156</v>
      </c>
      <c r="I26" s="17">
        <v>1068</v>
      </c>
      <c r="J26" s="17">
        <v>1049</v>
      </c>
      <c r="K26" s="17">
        <v>1024</v>
      </c>
      <c r="L26" s="17">
        <v>1041</v>
      </c>
      <c r="M26" s="17">
        <v>937</v>
      </c>
      <c r="N26" s="17">
        <v>1005</v>
      </c>
      <c r="O26" s="17">
        <v>1220</v>
      </c>
      <c r="P26" s="17">
        <v>1171</v>
      </c>
      <c r="Q26" s="17">
        <v>1098</v>
      </c>
      <c r="R26" s="17">
        <v>1099</v>
      </c>
      <c r="S26" s="17">
        <v>1082</v>
      </c>
      <c r="T26" s="17">
        <f aca="true" t="shared" si="6" ref="T26:T32">IF(AND(S26&lt;&gt;".",R26&lt;&gt;"."),S26-R26,".")</f>
        <v>-17</v>
      </c>
      <c r="U26" s="18">
        <f aca="true" t="shared" si="7" ref="U26:U32">IF(AND(R26&lt;&gt;0,R26&lt;&gt;".",S26&lt;&gt;"."),T26*100/R26,".")</f>
        <v>-1.5468607825295724</v>
      </c>
    </row>
    <row r="27" spans="1:21" ht="13.5" customHeight="1">
      <c r="A27" s="9"/>
      <c r="B27" s="16" t="s">
        <v>6</v>
      </c>
      <c r="C27" s="17">
        <v>86</v>
      </c>
      <c r="D27" s="17">
        <v>91</v>
      </c>
      <c r="E27" s="17">
        <v>93</v>
      </c>
      <c r="F27" s="17">
        <v>90</v>
      </c>
      <c r="G27" s="17">
        <v>88</v>
      </c>
      <c r="H27" s="17">
        <v>84</v>
      </c>
      <c r="I27" s="17">
        <v>81</v>
      </c>
      <c r="J27" s="17">
        <v>77</v>
      </c>
      <c r="K27" s="17">
        <v>85</v>
      </c>
      <c r="L27" s="17">
        <v>85</v>
      </c>
      <c r="M27" s="17">
        <v>91</v>
      </c>
      <c r="N27" s="17">
        <v>87</v>
      </c>
      <c r="O27" s="17">
        <v>70</v>
      </c>
      <c r="P27" s="17">
        <v>75</v>
      </c>
      <c r="Q27" s="17">
        <v>76</v>
      </c>
      <c r="R27" s="17">
        <v>79</v>
      </c>
      <c r="S27" s="17">
        <v>82</v>
      </c>
      <c r="T27" s="17">
        <f t="shared" si="6"/>
        <v>3</v>
      </c>
      <c r="U27" s="18">
        <f t="shared" si="7"/>
        <v>3.7974683544303796</v>
      </c>
    </row>
    <row r="28" spans="1:21" ht="13.5" customHeight="1">
      <c r="A28" s="9"/>
      <c r="B28" s="16" t="s">
        <v>7</v>
      </c>
      <c r="C28" s="17">
        <v>125</v>
      </c>
      <c r="D28" s="17">
        <v>135</v>
      </c>
      <c r="E28" s="17">
        <v>141</v>
      </c>
      <c r="F28" s="17">
        <v>146</v>
      </c>
      <c r="G28" s="17">
        <v>144</v>
      </c>
      <c r="H28" s="17">
        <v>148</v>
      </c>
      <c r="I28" s="17">
        <v>117</v>
      </c>
      <c r="J28" s="17">
        <v>133</v>
      </c>
      <c r="K28" s="17">
        <v>123</v>
      </c>
      <c r="L28" s="17">
        <v>123</v>
      </c>
      <c r="M28" s="17">
        <v>157</v>
      </c>
      <c r="N28" s="17">
        <v>232</v>
      </c>
      <c r="O28" s="17">
        <v>160</v>
      </c>
      <c r="P28" s="17">
        <v>151</v>
      </c>
      <c r="Q28" s="17">
        <v>146</v>
      </c>
      <c r="R28" s="17">
        <v>164</v>
      </c>
      <c r="S28" s="17">
        <v>140</v>
      </c>
      <c r="T28" s="17">
        <f t="shared" si="6"/>
        <v>-24</v>
      </c>
      <c r="U28" s="18">
        <f t="shared" si="7"/>
        <v>-14.634146341463415</v>
      </c>
    </row>
    <row r="29" spans="1:21" ht="13.5" customHeight="1">
      <c r="A29" s="9"/>
      <c r="B29" s="16" t="s">
        <v>8</v>
      </c>
      <c r="C29" s="17">
        <v>376</v>
      </c>
      <c r="D29" s="17">
        <v>373</v>
      </c>
      <c r="E29" s="17">
        <v>344</v>
      </c>
      <c r="F29" s="17">
        <v>309</v>
      </c>
      <c r="G29" s="17">
        <v>313</v>
      </c>
      <c r="H29" s="17">
        <v>327</v>
      </c>
      <c r="I29" s="17">
        <v>356</v>
      </c>
      <c r="J29" s="17">
        <v>349</v>
      </c>
      <c r="K29" s="17">
        <v>320</v>
      </c>
      <c r="L29" s="17">
        <v>293</v>
      </c>
      <c r="M29" s="17">
        <v>279</v>
      </c>
      <c r="N29" s="17">
        <v>274</v>
      </c>
      <c r="O29" s="17">
        <v>297</v>
      </c>
      <c r="P29" s="17">
        <v>300</v>
      </c>
      <c r="Q29" s="17">
        <v>331</v>
      </c>
      <c r="R29" s="17">
        <v>281</v>
      </c>
      <c r="S29" s="17">
        <v>284</v>
      </c>
      <c r="T29" s="17">
        <f t="shared" si="6"/>
        <v>3</v>
      </c>
      <c r="U29" s="18">
        <f t="shared" si="7"/>
        <v>1.0676156583629892</v>
      </c>
    </row>
    <row r="30" spans="1:21" ht="13.5" customHeight="1">
      <c r="A30" s="9"/>
      <c r="B30" s="16" t="s">
        <v>9</v>
      </c>
      <c r="C30" s="17">
        <v>36</v>
      </c>
      <c r="D30" s="17">
        <v>41</v>
      </c>
      <c r="E30" s="17">
        <v>46</v>
      </c>
      <c r="F30" s="17">
        <v>45</v>
      </c>
      <c r="G30" s="17">
        <v>19</v>
      </c>
      <c r="H30" s="17">
        <v>29</v>
      </c>
      <c r="I30" s="17">
        <v>34</v>
      </c>
      <c r="J30" s="17">
        <v>31</v>
      </c>
      <c r="K30" s="17">
        <v>25</v>
      </c>
      <c r="L30" s="17">
        <v>35</v>
      </c>
      <c r="M30" s="17">
        <v>22</v>
      </c>
      <c r="N30" s="17">
        <v>27</v>
      </c>
      <c r="O30" s="17">
        <v>26</v>
      </c>
      <c r="P30" s="17">
        <v>26</v>
      </c>
      <c r="Q30" s="17">
        <v>22</v>
      </c>
      <c r="R30" s="17">
        <v>22</v>
      </c>
      <c r="S30" s="17">
        <v>13</v>
      </c>
      <c r="T30" s="17">
        <f t="shared" si="6"/>
        <v>-9</v>
      </c>
      <c r="U30" s="18">
        <f t="shared" si="7"/>
        <v>-40.90909090909091</v>
      </c>
    </row>
    <row r="31" spans="1:21" ht="13.5" customHeight="1">
      <c r="A31" s="9"/>
      <c r="B31" s="16" t="s">
        <v>10</v>
      </c>
      <c r="C31" s="17">
        <v>9</v>
      </c>
      <c r="D31" s="17">
        <v>9</v>
      </c>
      <c r="E31" s="17">
        <v>8</v>
      </c>
      <c r="F31" s="17">
        <v>7</v>
      </c>
      <c r="G31" s="17">
        <v>4</v>
      </c>
      <c r="H31" s="17">
        <v>7</v>
      </c>
      <c r="I31" s="17">
        <v>11</v>
      </c>
      <c r="J31" s="17">
        <v>9</v>
      </c>
      <c r="K31" s="17">
        <v>10</v>
      </c>
      <c r="L31" s="17">
        <v>7</v>
      </c>
      <c r="M31" s="17">
        <v>9</v>
      </c>
      <c r="N31" s="17">
        <v>9</v>
      </c>
      <c r="O31" s="17">
        <v>9</v>
      </c>
      <c r="P31" s="17">
        <v>9</v>
      </c>
      <c r="Q31" s="17">
        <v>10</v>
      </c>
      <c r="R31" s="17">
        <v>9</v>
      </c>
      <c r="S31" s="17">
        <v>10</v>
      </c>
      <c r="T31" s="17">
        <f t="shared" si="6"/>
        <v>1</v>
      </c>
      <c r="U31" s="18">
        <f t="shared" si="7"/>
        <v>11.11111111111111</v>
      </c>
    </row>
    <row r="32" spans="1:21" s="23" customFormat="1" ht="13.5" customHeight="1">
      <c r="A32" s="19"/>
      <c r="B32" s="20" t="s">
        <v>11</v>
      </c>
      <c r="C32" s="21">
        <f aca="true" t="shared" si="8" ref="C32:N32">SUM(C25:C31)</f>
        <v>3020</v>
      </c>
      <c r="D32" s="21">
        <f t="shared" si="8"/>
        <v>3008</v>
      </c>
      <c r="E32" s="21">
        <f t="shared" si="8"/>
        <v>3070</v>
      </c>
      <c r="F32" s="21">
        <f t="shared" si="8"/>
        <v>3116</v>
      </c>
      <c r="G32" s="21">
        <f t="shared" si="8"/>
        <v>3156</v>
      </c>
      <c r="H32" s="21">
        <f t="shared" si="8"/>
        <v>3230</v>
      </c>
      <c r="I32" s="21">
        <f t="shared" si="8"/>
        <v>3110</v>
      </c>
      <c r="J32" s="21">
        <f>SUM(J25:J31)</f>
        <v>3023</v>
      </c>
      <c r="K32" s="21">
        <f>SUM(K25:K31)</f>
        <v>2998</v>
      </c>
      <c r="L32" s="21">
        <f>SUM(L25:L31)</f>
        <v>3148</v>
      </c>
      <c r="M32" s="21">
        <f>SUM(M25:M31)</f>
        <v>3004</v>
      </c>
      <c r="N32" s="21">
        <f>SUM(N25:N31)</f>
        <v>3269</v>
      </c>
      <c r="O32" s="21">
        <f>SUM(O25:O31)</f>
        <v>3601</v>
      </c>
      <c r="P32" s="21">
        <f>SUM(P25:P31)</f>
        <v>3642</v>
      </c>
      <c r="Q32" s="21">
        <f>SUM(Q25:Q31)</f>
        <v>3421</v>
      </c>
      <c r="R32" s="21">
        <f>SUM(R25:R31)</f>
        <v>3391</v>
      </c>
      <c r="S32" s="21">
        <f>SUM(S25:S31)</f>
        <v>3489</v>
      </c>
      <c r="T32" s="21">
        <f t="shared" si="6"/>
        <v>98</v>
      </c>
      <c r="U32" s="22">
        <f t="shared" si="7"/>
        <v>2.890002948982601</v>
      </c>
    </row>
    <row r="33" spans="1:21" ht="3.75" customHeight="1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13.5" customHeight="1">
      <c r="A34" s="9"/>
      <c r="B34" s="13" t="s">
        <v>22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3.5" customHeight="1">
      <c r="A35" s="15"/>
      <c r="B35" s="16" t="s">
        <v>3</v>
      </c>
      <c r="C35" s="17">
        <v>1247</v>
      </c>
      <c r="D35" s="17">
        <v>1323</v>
      </c>
      <c r="E35" s="17">
        <v>1458</v>
      </c>
      <c r="F35" s="17">
        <v>1466</v>
      </c>
      <c r="G35" s="17">
        <v>1745</v>
      </c>
      <c r="H35" s="17">
        <v>1519</v>
      </c>
      <c r="I35" s="17">
        <v>1504</v>
      </c>
      <c r="J35" s="17">
        <v>1465</v>
      </c>
      <c r="K35" s="17">
        <v>1637</v>
      </c>
      <c r="L35" s="17">
        <v>1741</v>
      </c>
      <c r="M35" s="17">
        <v>1751</v>
      </c>
      <c r="N35" s="17">
        <v>1849</v>
      </c>
      <c r="O35" s="17">
        <v>2043</v>
      </c>
      <c r="P35" s="17">
        <v>2066</v>
      </c>
      <c r="Q35" s="17">
        <v>1910</v>
      </c>
      <c r="R35" s="17">
        <v>1924</v>
      </c>
      <c r="S35" s="17">
        <v>1844</v>
      </c>
      <c r="T35" s="17">
        <f>IF(AND(S35&lt;&gt;".",R35&lt;&gt;"."),S35-R35,".")</f>
        <v>-80</v>
      </c>
      <c r="U35" s="18">
        <f>IF(AND(R35&lt;&gt;0,R35&lt;&gt;".",S35&lt;&gt;"."),T35*100/R35,".")</f>
        <v>-4.158004158004158</v>
      </c>
    </row>
    <row r="36" spans="1:21" ht="13.5" customHeight="1">
      <c r="A36" s="9"/>
      <c r="B36" s="16" t="s">
        <v>5</v>
      </c>
      <c r="C36" s="17">
        <v>1425</v>
      </c>
      <c r="D36" s="17">
        <v>1350</v>
      </c>
      <c r="E36" s="17">
        <v>1391</v>
      </c>
      <c r="F36" s="17">
        <v>1427</v>
      </c>
      <c r="G36" s="17">
        <v>1377</v>
      </c>
      <c r="H36" s="17">
        <v>1302</v>
      </c>
      <c r="I36" s="17">
        <v>1212</v>
      </c>
      <c r="J36" s="17">
        <v>1203</v>
      </c>
      <c r="K36" s="17">
        <v>1207</v>
      </c>
      <c r="L36" s="17">
        <v>1173</v>
      </c>
      <c r="M36" s="17">
        <v>1142</v>
      </c>
      <c r="N36" s="17">
        <v>1276</v>
      </c>
      <c r="O36" s="17">
        <v>1412</v>
      </c>
      <c r="P36" s="17">
        <v>1414</v>
      </c>
      <c r="Q36" s="17">
        <v>1363</v>
      </c>
      <c r="R36" s="17">
        <v>1320</v>
      </c>
      <c r="S36" s="17">
        <v>1303</v>
      </c>
      <c r="T36" s="17">
        <f aca="true" t="shared" si="9" ref="T36:T42">IF(AND(S36&lt;&gt;".",R36&lt;&gt;"."),S36-R36,".")</f>
        <v>-17</v>
      </c>
      <c r="U36" s="18">
        <f aca="true" t="shared" si="10" ref="U36:U42">IF(AND(R36&lt;&gt;0,R36&lt;&gt;".",S36&lt;&gt;"."),T36*100/R36,".")</f>
        <v>-1.2878787878787878</v>
      </c>
    </row>
    <row r="37" spans="1:21" ht="13.5" customHeight="1">
      <c r="A37" s="9"/>
      <c r="B37" s="16" t="s">
        <v>6</v>
      </c>
      <c r="C37" s="17">
        <v>101</v>
      </c>
      <c r="D37" s="17">
        <v>111</v>
      </c>
      <c r="E37" s="17">
        <v>97</v>
      </c>
      <c r="F37" s="17">
        <v>115</v>
      </c>
      <c r="G37" s="17">
        <v>112</v>
      </c>
      <c r="H37" s="17">
        <v>97</v>
      </c>
      <c r="I37" s="17">
        <v>77</v>
      </c>
      <c r="J37" s="17">
        <v>85</v>
      </c>
      <c r="K37" s="17">
        <v>86</v>
      </c>
      <c r="L37" s="17">
        <v>92</v>
      </c>
      <c r="M37" s="17">
        <v>83</v>
      </c>
      <c r="N37" s="17">
        <v>74</v>
      </c>
      <c r="O37" s="17">
        <v>77</v>
      </c>
      <c r="P37" s="17">
        <v>76</v>
      </c>
      <c r="Q37" s="17">
        <v>83</v>
      </c>
      <c r="R37" s="17">
        <v>85</v>
      </c>
      <c r="S37" s="17">
        <v>82</v>
      </c>
      <c r="T37" s="17">
        <f t="shared" si="9"/>
        <v>-3</v>
      </c>
      <c r="U37" s="18">
        <f t="shared" si="10"/>
        <v>-3.5294117647058822</v>
      </c>
    </row>
    <row r="38" spans="1:21" ht="13.5" customHeight="1">
      <c r="A38" s="9"/>
      <c r="B38" s="16" t="s">
        <v>7</v>
      </c>
      <c r="C38" s="17">
        <v>114</v>
      </c>
      <c r="D38" s="17">
        <v>104</v>
      </c>
      <c r="E38" s="17">
        <v>127</v>
      </c>
      <c r="F38" s="17">
        <v>135</v>
      </c>
      <c r="G38" s="17">
        <v>128</v>
      </c>
      <c r="H38" s="17">
        <v>155</v>
      </c>
      <c r="I38" s="17">
        <v>109</v>
      </c>
      <c r="J38" s="17">
        <v>127</v>
      </c>
      <c r="K38" s="17">
        <v>128</v>
      </c>
      <c r="L38" s="17">
        <v>163</v>
      </c>
      <c r="M38" s="17">
        <v>163</v>
      </c>
      <c r="N38" s="17">
        <v>177</v>
      </c>
      <c r="O38" s="17">
        <v>169</v>
      </c>
      <c r="P38" s="17">
        <v>153</v>
      </c>
      <c r="Q38" s="17">
        <v>193</v>
      </c>
      <c r="R38" s="17">
        <v>161</v>
      </c>
      <c r="S38" s="17">
        <v>163</v>
      </c>
      <c r="T38" s="17">
        <f t="shared" si="9"/>
        <v>2</v>
      </c>
      <c r="U38" s="18">
        <f t="shared" si="10"/>
        <v>1.2422360248447204</v>
      </c>
    </row>
    <row r="39" spans="1:21" ht="13.5" customHeight="1">
      <c r="A39" s="9"/>
      <c r="B39" s="16" t="s">
        <v>8</v>
      </c>
      <c r="C39" s="17">
        <v>398</v>
      </c>
      <c r="D39" s="17">
        <v>365</v>
      </c>
      <c r="E39" s="17">
        <v>351</v>
      </c>
      <c r="F39" s="17">
        <v>336</v>
      </c>
      <c r="G39" s="17">
        <v>356</v>
      </c>
      <c r="H39" s="17">
        <v>349</v>
      </c>
      <c r="I39" s="17">
        <v>354</v>
      </c>
      <c r="J39" s="17">
        <v>336</v>
      </c>
      <c r="K39" s="17">
        <v>332</v>
      </c>
      <c r="L39" s="17">
        <v>342</v>
      </c>
      <c r="M39" s="17">
        <v>266</v>
      </c>
      <c r="N39" s="17">
        <v>311</v>
      </c>
      <c r="O39" s="17">
        <v>343</v>
      </c>
      <c r="P39" s="17">
        <v>307</v>
      </c>
      <c r="Q39" s="17">
        <v>310</v>
      </c>
      <c r="R39" s="17">
        <v>318</v>
      </c>
      <c r="S39" s="17">
        <v>311</v>
      </c>
      <c r="T39" s="17">
        <f t="shared" si="9"/>
        <v>-7</v>
      </c>
      <c r="U39" s="18">
        <f t="shared" si="10"/>
        <v>-2.20125786163522</v>
      </c>
    </row>
    <row r="40" spans="1:21" ht="13.5" customHeight="1">
      <c r="A40" s="9"/>
      <c r="B40" s="16" t="s">
        <v>9</v>
      </c>
      <c r="C40" s="17">
        <v>33</v>
      </c>
      <c r="D40" s="17">
        <v>39</v>
      </c>
      <c r="E40" s="17">
        <v>42</v>
      </c>
      <c r="F40" s="17">
        <v>53</v>
      </c>
      <c r="G40" s="17">
        <v>38</v>
      </c>
      <c r="H40" s="17">
        <v>43</v>
      </c>
      <c r="I40" s="17">
        <v>45</v>
      </c>
      <c r="J40" s="17">
        <v>52</v>
      </c>
      <c r="K40" s="17">
        <v>53</v>
      </c>
      <c r="L40" s="17">
        <v>54</v>
      </c>
      <c r="M40" s="17">
        <v>23</v>
      </c>
      <c r="N40" s="17">
        <v>23</v>
      </c>
      <c r="O40" s="17">
        <v>27</v>
      </c>
      <c r="P40" s="17">
        <v>41</v>
      </c>
      <c r="Q40" s="17">
        <v>34</v>
      </c>
      <c r="R40" s="17">
        <v>23</v>
      </c>
      <c r="S40" s="17">
        <v>28</v>
      </c>
      <c r="T40" s="17">
        <f t="shared" si="9"/>
        <v>5</v>
      </c>
      <c r="U40" s="18">
        <f t="shared" si="10"/>
        <v>21.73913043478261</v>
      </c>
    </row>
    <row r="41" spans="1:21" ht="13.5" customHeight="1">
      <c r="A41" s="9"/>
      <c r="B41" s="16" t="s">
        <v>10</v>
      </c>
      <c r="C41" s="17">
        <v>1</v>
      </c>
      <c r="D41" s="17">
        <v>2</v>
      </c>
      <c r="E41" s="17">
        <v>5</v>
      </c>
      <c r="F41" s="17">
        <v>4</v>
      </c>
      <c r="G41" s="17">
        <v>7</v>
      </c>
      <c r="H41" s="17">
        <v>6</v>
      </c>
      <c r="I41" s="17">
        <v>6</v>
      </c>
      <c r="J41" s="17">
        <v>7</v>
      </c>
      <c r="K41" s="17">
        <v>3</v>
      </c>
      <c r="L41" s="17">
        <v>6</v>
      </c>
      <c r="M41" s="17">
        <v>8</v>
      </c>
      <c r="N41" s="17">
        <v>6</v>
      </c>
      <c r="O41" s="17">
        <v>6</v>
      </c>
      <c r="P41" s="17">
        <v>6</v>
      </c>
      <c r="Q41" s="17">
        <v>3</v>
      </c>
      <c r="R41" s="17">
        <v>3</v>
      </c>
      <c r="S41" s="17">
        <v>3</v>
      </c>
      <c r="T41" s="17">
        <f t="shared" si="9"/>
        <v>0</v>
      </c>
      <c r="U41" s="18">
        <f t="shared" si="10"/>
        <v>0</v>
      </c>
    </row>
    <row r="42" spans="1:21" s="23" customFormat="1" ht="13.5" customHeight="1">
      <c r="A42" s="19"/>
      <c r="B42" s="20" t="s">
        <v>11</v>
      </c>
      <c r="C42" s="21">
        <f aca="true" t="shared" si="11" ref="C42:N42">SUM(C35:C41)</f>
        <v>3319</v>
      </c>
      <c r="D42" s="21">
        <f t="shared" si="11"/>
        <v>3294</v>
      </c>
      <c r="E42" s="21">
        <f t="shared" si="11"/>
        <v>3471</v>
      </c>
      <c r="F42" s="21">
        <f t="shared" si="11"/>
        <v>3536</v>
      </c>
      <c r="G42" s="21">
        <f t="shared" si="11"/>
        <v>3763</v>
      </c>
      <c r="H42" s="21">
        <f t="shared" si="11"/>
        <v>3471</v>
      </c>
      <c r="I42" s="21">
        <f t="shared" si="11"/>
        <v>3307</v>
      </c>
      <c r="J42" s="21">
        <f>SUM(J35:J41)</f>
        <v>3275</v>
      </c>
      <c r="K42" s="21">
        <f>SUM(K35:K41)</f>
        <v>3446</v>
      </c>
      <c r="L42" s="21">
        <f>SUM(L35:L41)</f>
        <v>3571</v>
      </c>
      <c r="M42" s="21">
        <f>SUM(M35:M41)</f>
        <v>3436</v>
      </c>
      <c r="N42" s="21">
        <f>SUM(N35:N41)</f>
        <v>3716</v>
      </c>
      <c r="O42" s="21">
        <f>SUM(O35:O41)</f>
        <v>4077</v>
      </c>
      <c r="P42" s="21">
        <f>SUM(P35:P41)</f>
        <v>4063</v>
      </c>
      <c r="Q42" s="21">
        <f>SUM(Q35:Q41)</f>
        <v>3896</v>
      </c>
      <c r="R42" s="21">
        <f>SUM(R35:R41)</f>
        <v>3834</v>
      </c>
      <c r="S42" s="21">
        <f>SUM(S35:S41)</f>
        <v>3734</v>
      </c>
      <c r="T42" s="21">
        <f t="shared" si="9"/>
        <v>-100</v>
      </c>
      <c r="U42" s="22">
        <f t="shared" si="10"/>
        <v>-2.6082420448617634</v>
      </c>
    </row>
    <row r="43" spans="1:21" ht="3.75" customHeight="1">
      <c r="A43" s="24"/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>
      <c r="A44" s="9"/>
      <c r="B44" s="13" t="s">
        <v>23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13.5" customHeight="1">
      <c r="A45" s="15"/>
      <c r="B45" s="16" t="s">
        <v>3</v>
      </c>
      <c r="C45" s="17">
        <v>445</v>
      </c>
      <c r="D45" s="17">
        <v>457</v>
      </c>
      <c r="E45" s="17">
        <v>435</v>
      </c>
      <c r="F45" s="17">
        <v>489</v>
      </c>
      <c r="G45" s="17">
        <v>481</v>
      </c>
      <c r="H45" s="17">
        <v>551</v>
      </c>
      <c r="I45" s="17">
        <v>516</v>
      </c>
      <c r="J45" s="17">
        <v>542</v>
      </c>
      <c r="K45" s="17">
        <v>513</v>
      </c>
      <c r="L45" s="17">
        <v>534</v>
      </c>
      <c r="M45" s="17">
        <v>567</v>
      </c>
      <c r="N45" s="17">
        <v>590</v>
      </c>
      <c r="O45" s="17">
        <v>545</v>
      </c>
      <c r="P45" s="17">
        <v>562</v>
      </c>
      <c r="Q45" s="17">
        <v>573</v>
      </c>
      <c r="R45" s="17">
        <v>601</v>
      </c>
      <c r="S45" s="17">
        <v>643</v>
      </c>
      <c r="T45" s="17">
        <f>IF(AND(S45&lt;&gt;".",R45&lt;&gt;"."),S45-R45,".")</f>
        <v>42</v>
      </c>
      <c r="U45" s="18">
        <f>IF(AND(R45&lt;&gt;0,R45&lt;&gt;".",S45&lt;&gt;"."),T45*100/R45,".")</f>
        <v>6.988352745424293</v>
      </c>
    </row>
    <row r="46" spans="1:21" ht="13.5" customHeight="1">
      <c r="A46" s="9"/>
      <c r="B46" s="16" t="s">
        <v>5</v>
      </c>
      <c r="C46" s="17">
        <v>524</v>
      </c>
      <c r="D46" s="17">
        <v>506</v>
      </c>
      <c r="E46" s="17">
        <v>501</v>
      </c>
      <c r="F46" s="17">
        <v>481</v>
      </c>
      <c r="G46" s="17">
        <v>489</v>
      </c>
      <c r="H46" s="17">
        <v>496</v>
      </c>
      <c r="I46" s="17">
        <v>430</v>
      </c>
      <c r="J46" s="17">
        <v>451</v>
      </c>
      <c r="K46" s="17">
        <v>408</v>
      </c>
      <c r="L46" s="17">
        <v>418</v>
      </c>
      <c r="M46" s="17">
        <v>430</v>
      </c>
      <c r="N46" s="17">
        <v>410</v>
      </c>
      <c r="O46" s="17">
        <v>482</v>
      </c>
      <c r="P46" s="17">
        <v>484</v>
      </c>
      <c r="Q46" s="17">
        <v>481</v>
      </c>
      <c r="R46" s="17">
        <v>480</v>
      </c>
      <c r="S46" s="17">
        <v>515</v>
      </c>
      <c r="T46" s="17">
        <f aca="true" t="shared" si="12" ref="T46:T52">IF(AND(S46&lt;&gt;".",R46&lt;&gt;"."),S46-R46,".")</f>
        <v>35</v>
      </c>
      <c r="U46" s="18">
        <f aca="true" t="shared" si="13" ref="U46:U52">IF(AND(R46&lt;&gt;0,R46&lt;&gt;".",S46&lt;&gt;"."),T46*100/R46,".")</f>
        <v>7.291666666666667</v>
      </c>
    </row>
    <row r="47" spans="1:21" ht="13.5" customHeight="1">
      <c r="A47" s="9"/>
      <c r="B47" s="16" t="s">
        <v>6</v>
      </c>
      <c r="C47" s="17">
        <v>51</v>
      </c>
      <c r="D47" s="17">
        <v>52</v>
      </c>
      <c r="E47" s="17">
        <v>57</v>
      </c>
      <c r="F47" s="17">
        <v>51</v>
      </c>
      <c r="G47" s="17">
        <v>48</v>
      </c>
      <c r="H47" s="17">
        <v>41</v>
      </c>
      <c r="I47" s="17">
        <v>50</v>
      </c>
      <c r="J47" s="17">
        <v>43</v>
      </c>
      <c r="K47" s="17">
        <v>44</v>
      </c>
      <c r="L47" s="17">
        <v>57</v>
      </c>
      <c r="M47" s="17">
        <v>40</v>
      </c>
      <c r="N47" s="17">
        <v>46</v>
      </c>
      <c r="O47" s="17">
        <v>34</v>
      </c>
      <c r="P47" s="17">
        <v>37</v>
      </c>
      <c r="Q47" s="17">
        <v>33</v>
      </c>
      <c r="R47" s="17">
        <v>37</v>
      </c>
      <c r="S47" s="17">
        <v>34</v>
      </c>
      <c r="T47" s="17">
        <f t="shared" si="12"/>
        <v>-3</v>
      </c>
      <c r="U47" s="18">
        <f t="shared" si="13"/>
        <v>-8.108108108108109</v>
      </c>
    </row>
    <row r="48" spans="1:21" ht="13.5" customHeight="1">
      <c r="A48" s="9"/>
      <c r="B48" s="16" t="s">
        <v>7</v>
      </c>
      <c r="C48" s="17">
        <v>46</v>
      </c>
      <c r="D48" s="17">
        <v>38</v>
      </c>
      <c r="E48" s="17">
        <v>45</v>
      </c>
      <c r="F48" s="17">
        <v>34</v>
      </c>
      <c r="G48" s="17">
        <v>43</v>
      </c>
      <c r="H48" s="17">
        <v>39</v>
      </c>
      <c r="I48" s="17">
        <v>24</v>
      </c>
      <c r="J48" s="17">
        <v>50</v>
      </c>
      <c r="K48" s="17">
        <v>57</v>
      </c>
      <c r="L48" s="17">
        <v>85</v>
      </c>
      <c r="M48" s="17">
        <v>56</v>
      </c>
      <c r="N48" s="17">
        <v>67</v>
      </c>
      <c r="O48" s="17">
        <v>58</v>
      </c>
      <c r="P48" s="17">
        <v>50</v>
      </c>
      <c r="Q48" s="17">
        <v>50</v>
      </c>
      <c r="R48" s="17">
        <v>51</v>
      </c>
      <c r="S48" s="17">
        <v>57</v>
      </c>
      <c r="T48" s="17">
        <f t="shared" si="12"/>
        <v>6</v>
      </c>
      <c r="U48" s="18">
        <f t="shared" si="13"/>
        <v>11.764705882352942</v>
      </c>
    </row>
    <row r="49" spans="1:21" ht="13.5" customHeight="1">
      <c r="A49" s="9"/>
      <c r="B49" s="16" t="s">
        <v>8</v>
      </c>
      <c r="C49" s="17">
        <v>127</v>
      </c>
      <c r="D49" s="17">
        <v>129</v>
      </c>
      <c r="E49" s="17">
        <v>119</v>
      </c>
      <c r="F49" s="17">
        <v>117</v>
      </c>
      <c r="G49" s="17">
        <v>115</v>
      </c>
      <c r="H49" s="17">
        <v>120</v>
      </c>
      <c r="I49" s="17">
        <v>133</v>
      </c>
      <c r="J49" s="17">
        <v>102</v>
      </c>
      <c r="K49" s="17">
        <v>103</v>
      </c>
      <c r="L49" s="17">
        <v>95</v>
      </c>
      <c r="M49" s="17">
        <v>90</v>
      </c>
      <c r="N49" s="17">
        <v>104</v>
      </c>
      <c r="O49" s="17">
        <v>104</v>
      </c>
      <c r="P49" s="17">
        <v>86</v>
      </c>
      <c r="Q49" s="17">
        <v>96</v>
      </c>
      <c r="R49" s="17">
        <v>99</v>
      </c>
      <c r="S49" s="17">
        <v>89</v>
      </c>
      <c r="T49" s="17">
        <f t="shared" si="12"/>
        <v>-10</v>
      </c>
      <c r="U49" s="18">
        <f t="shared" si="13"/>
        <v>-10.1010101010101</v>
      </c>
    </row>
    <row r="50" spans="1:21" ht="13.5" customHeight="1">
      <c r="A50" s="9"/>
      <c r="B50" s="16" t="s">
        <v>9</v>
      </c>
      <c r="C50" s="17">
        <v>21</v>
      </c>
      <c r="D50" s="17">
        <v>27</v>
      </c>
      <c r="E50" s="17">
        <v>22</v>
      </c>
      <c r="F50" s="17">
        <v>25</v>
      </c>
      <c r="G50" s="17">
        <v>19</v>
      </c>
      <c r="H50" s="17">
        <v>21</v>
      </c>
      <c r="I50" s="17">
        <v>27</v>
      </c>
      <c r="J50" s="17">
        <v>25</v>
      </c>
      <c r="K50" s="17">
        <v>24</v>
      </c>
      <c r="L50" s="17">
        <v>27</v>
      </c>
      <c r="M50" s="17">
        <v>11</v>
      </c>
      <c r="N50" s="17">
        <v>9</v>
      </c>
      <c r="O50" s="17">
        <v>13</v>
      </c>
      <c r="P50" s="17">
        <v>9</v>
      </c>
      <c r="Q50" s="17">
        <v>11</v>
      </c>
      <c r="R50" s="17">
        <v>9</v>
      </c>
      <c r="S50" s="17">
        <v>10</v>
      </c>
      <c r="T50" s="17">
        <f t="shared" si="12"/>
        <v>1</v>
      </c>
      <c r="U50" s="18">
        <f t="shared" si="13"/>
        <v>11.11111111111111</v>
      </c>
    </row>
    <row r="51" spans="1:21" ht="13.5" customHeight="1">
      <c r="A51" s="9"/>
      <c r="B51" s="16" t="s">
        <v>10</v>
      </c>
      <c r="C51" s="17">
        <v>3</v>
      </c>
      <c r="D51" s="17" t="s">
        <v>4</v>
      </c>
      <c r="E51" s="17">
        <v>3</v>
      </c>
      <c r="F51" s="17">
        <v>3</v>
      </c>
      <c r="G51" s="17">
        <v>4</v>
      </c>
      <c r="H51" s="17">
        <v>5</v>
      </c>
      <c r="I51" s="17">
        <v>5</v>
      </c>
      <c r="J51" s="17">
        <v>6</v>
      </c>
      <c r="K51" s="17">
        <v>4</v>
      </c>
      <c r="L51" s="17">
        <v>5</v>
      </c>
      <c r="M51" s="17">
        <v>6</v>
      </c>
      <c r="N51" s="17">
        <v>2</v>
      </c>
      <c r="O51" s="17">
        <v>3</v>
      </c>
      <c r="P51" s="17">
        <v>3</v>
      </c>
      <c r="Q51" s="17">
        <v>1</v>
      </c>
      <c r="R51" s="17">
        <v>3</v>
      </c>
      <c r="S51" s="17">
        <v>1</v>
      </c>
      <c r="T51" s="17">
        <f t="shared" si="12"/>
        <v>-2</v>
      </c>
      <c r="U51" s="18">
        <f t="shared" si="13"/>
        <v>-66.66666666666667</v>
      </c>
    </row>
    <row r="52" spans="1:21" s="23" customFormat="1" ht="13.5" customHeight="1">
      <c r="A52" s="19"/>
      <c r="B52" s="20" t="s">
        <v>11</v>
      </c>
      <c r="C52" s="21">
        <f aca="true" t="shared" si="14" ref="C52:N52">SUM(C45:C51)</f>
        <v>1217</v>
      </c>
      <c r="D52" s="21">
        <f t="shared" si="14"/>
        <v>1209</v>
      </c>
      <c r="E52" s="21">
        <f t="shared" si="14"/>
        <v>1182</v>
      </c>
      <c r="F52" s="21">
        <f t="shared" si="14"/>
        <v>1200</v>
      </c>
      <c r="G52" s="21">
        <f t="shared" si="14"/>
        <v>1199</v>
      </c>
      <c r="H52" s="21">
        <f t="shared" si="14"/>
        <v>1273</v>
      </c>
      <c r="I52" s="21">
        <f t="shared" si="14"/>
        <v>1185</v>
      </c>
      <c r="J52" s="21">
        <f>SUM(J45:J51)</f>
        <v>1219</v>
      </c>
      <c r="K52" s="21">
        <f>SUM(K45:K51)</f>
        <v>1153</v>
      </c>
      <c r="L52" s="21">
        <f>SUM(L45:L51)</f>
        <v>1221</v>
      </c>
      <c r="M52" s="21">
        <f>SUM(M45:M51)</f>
        <v>1200</v>
      </c>
      <c r="N52" s="21">
        <f>SUM(N45:N51)</f>
        <v>1228</v>
      </c>
      <c r="O52" s="21">
        <f>SUM(O45:O51)</f>
        <v>1239</v>
      </c>
      <c r="P52" s="21">
        <f>SUM(P45:P51)</f>
        <v>1231</v>
      </c>
      <c r="Q52" s="21">
        <f>SUM(Q45:Q51)</f>
        <v>1245</v>
      </c>
      <c r="R52" s="21">
        <f>SUM(R45:R51)</f>
        <v>1280</v>
      </c>
      <c r="S52" s="21">
        <f>SUM(S45:S51)</f>
        <v>1349</v>
      </c>
      <c r="T52" s="21">
        <f t="shared" si="12"/>
        <v>69</v>
      </c>
      <c r="U52" s="22">
        <f t="shared" si="13"/>
        <v>5.390625</v>
      </c>
    </row>
    <row r="53" spans="1:21" ht="3.75" customHeight="1">
      <c r="A53" s="24"/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3.5" customHeight="1">
      <c r="A54" s="9"/>
      <c r="B54" s="13" t="s">
        <v>24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13.5" customHeight="1">
      <c r="A55" s="15"/>
      <c r="B55" s="16" t="s">
        <v>3</v>
      </c>
      <c r="C55" s="17">
        <v>1373</v>
      </c>
      <c r="D55" s="17">
        <v>1383</v>
      </c>
      <c r="E55" s="17">
        <v>1446</v>
      </c>
      <c r="F55" s="17">
        <v>1587</v>
      </c>
      <c r="G55" s="17">
        <v>1699</v>
      </c>
      <c r="H55" s="17">
        <v>1726</v>
      </c>
      <c r="I55" s="17">
        <v>1739</v>
      </c>
      <c r="J55" s="17">
        <v>1599</v>
      </c>
      <c r="K55" s="17">
        <v>1582</v>
      </c>
      <c r="L55" s="17">
        <v>1703</v>
      </c>
      <c r="M55" s="17">
        <v>1731</v>
      </c>
      <c r="N55" s="17">
        <v>1854</v>
      </c>
      <c r="O55" s="17">
        <v>2006</v>
      </c>
      <c r="P55" s="17">
        <v>2160</v>
      </c>
      <c r="Q55" s="17">
        <v>1982</v>
      </c>
      <c r="R55" s="17">
        <v>2024</v>
      </c>
      <c r="S55" s="17">
        <v>2099</v>
      </c>
      <c r="T55" s="17">
        <f>IF(AND(S55&lt;&gt;".",R55&lt;&gt;"."),S55-R55,".")</f>
        <v>75</v>
      </c>
      <c r="U55" s="18">
        <f>IF(AND(R55&lt;&gt;0,R55&lt;&gt;".",S55&lt;&gt;"."),T55*100/R55,".")</f>
        <v>3.705533596837945</v>
      </c>
    </row>
    <row r="56" spans="1:21" ht="13.5" customHeight="1">
      <c r="A56" s="9"/>
      <c r="B56" s="16" t="s">
        <v>5</v>
      </c>
      <c r="C56" s="17">
        <v>1151</v>
      </c>
      <c r="D56" s="17">
        <v>1058</v>
      </c>
      <c r="E56" s="17">
        <v>1079</v>
      </c>
      <c r="F56" s="17">
        <v>1086</v>
      </c>
      <c r="G56" s="17">
        <v>1023</v>
      </c>
      <c r="H56" s="17">
        <v>1030</v>
      </c>
      <c r="I56" s="17">
        <v>1004</v>
      </c>
      <c r="J56" s="17">
        <v>929</v>
      </c>
      <c r="K56" s="17">
        <v>931</v>
      </c>
      <c r="L56" s="17">
        <v>953</v>
      </c>
      <c r="M56" s="17">
        <v>949</v>
      </c>
      <c r="N56" s="17">
        <v>987</v>
      </c>
      <c r="O56" s="17">
        <v>1027</v>
      </c>
      <c r="P56" s="17">
        <v>1038</v>
      </c>
      <c r="Q56" s="17">
        <v>1086</v>
      </c>
      <c r="R56" s="17">
        <v>1067</v>
      </c>
      <c r="S56" s="17">
        <v>1039</v>
      </c>
      <c r="T56" s="17">
        <f aca="true" t="shared" si="15" ref="T56:T62">IF(AND(S56&lt;&gt;".",R56&lt;&gt;"."),S56-R56,".")</f>
        <v>-28</v>
      </c>
      <c r="U56" s="18">
        <f aca="true" t="shared" si="16" ref="U56:U62">IF(AND(R56&lt;&gt;0,R56&lt;&gt;".",S56&lt;&gt;"."),T56*100/R56,".")</f>
        <v>-2.624179943767573</v>
      </c>
    </row>
    <row r="57" spans="1:21" ht="13.5" customHeight="1">
      <c r="A57" s="9"/>
      <c r="B57" s="16" t="s">
        <v>6</v>
      </c>
      <c r="C57" s="17">
        <v>92</v>
      </c>
      <c r="D57" s="17">
        <v>108</v>
      </c>
      <c r="E57" s="17">
        <v>109</v>
      </c>
      <c r="F57" s="17">
        <v>110</v>
      </c>
      <c r="G57" s="17">
        <v>112</v>
      </c>
      <c r="H57" s="17">
        <v>106</v>
      </c>
      <c r="I57" s="17">
        <v>110</v>
      </c>
      <c r="J57" s="17">
        <v>107</v>
      </c>
      <c r="K57" s="17">
        <v>85</v>
      </c>
      <c r="L57" s="17">
        <v>102</v>
      </c>
      <c r="M57" s="17">
        <v>108</v>
      </c>
      <c r="N57" s="17">
        <v>71</v>
      </c>
      <c r="O57" s="17">
        <v>73</v>
      </c>
      <c r="P57" s="17">
        <v>66</v>
      </c>
      <c r="Q57" s="17">
        <v>64</v>
      </c>
      <c r="R57" s="17">
        <v>81</v>
      </c>
      <c r="S57" s="17">
        <v>78</v>
      </c>
      <c r="T57" s="17">
        <f t="shared" si="15"/>
        <v>-3</v>
      </c>
      <c r="U57" s="18">
        <f t="shared" si="16"/>
        <v>-3.7037037037037037</v>
      </c>
    </row>
    <row r="58" spans="1:21" ht="13.5" customHeight="1">
      <c r="A58" s="9"/>
      <c r="B58" s="16" t="s">
        <v>7</v>
      </c>
      <c r="C58" s="17">
        <v>74</v>
      </c>
      <c r="D58" s="17">
        <v>81</v>
      </c>
      <c r="E58" s="17">
        <v>107</v>
      </c>
      <c r="F58" s="17">
        <v>84</v>
      </c>
      <c r="G58" s="17">
        <v>89</v>
      </c>
      <c r="H58" s="17">
        <v>87</v>
      </c>
      <c r="I58" s="17">
        <v>73</v>
      </c>
      <c r="J58" s="17">
        <v>104</v>
      </c>
      <c r="K58" s="17">
        <v>115</v>
      </c>
      <c r="L58" s="17">
        <v>96</v>
      </c>
      <c r="M58" s="17">
        <v>91</v>
      </c>
      <c r="N58" s="17">
        <v>139</v>
      </c>
      <c r="O58" s="17">
        <v>123</v>
      </c>
      <c r="P58" s="17">
        <v>128</v>
      </c>
      <c r="Q58" s="17">
        <v>123</v>
      </c>
      <c r="R58" s="17">
        <v>106</v>
      </c>
      <c r="S58" s="17">
        <v>113</v>
      </c>
      <c r="T58" s="17">
        <f t="shared" si="15"/>
        <v>7</v>
      </c>
      <c r="U58" s="18">
        <f t="shared" si="16"/>
        <v>6.60377358490566</v>
      </c>
    </row>
    <row r="59" spans="1:21" ht="13.5" customHeight="1">
      <c r="A59" s="9"/>
      <c r="B59" s="16" t="s">
        <v>8</v>
      </c>
      <c r="C59" s="17">
        <v>455</v>
      </c>
      <c r="D59" s="17">
        <v>453</v>
      </c>
      <c r="E59" s="17">
        <v>416</v>
      </c>
      <c r="F59" s="17">
        <v>452</v>
      </c>
      <c r="G59" s="17">
        <v>371</v>
      </c>
      <c r="H59" s="17">
        <v>361</v>
      </c>
      <c r="I59" s="17">
        <v>409</v>
      </c>
      <c r="J59" s="17">
        <v>366</v>
      </c>
      <c r="K59" s="17">
        <v>383</v>
      </c>
      <c r="L59" s="17">
        <v>359</v>
      </c>
      <c r="M59" s="17">
        <v>340</v>
      </c>
      <c r="N59" s="17">
        <v>372</v>
      </c>
      <c r="O59" s="17">
        <v>362</v>
      </c>
      <c r="P59" s="17">
        <v>332</v>
      </c>
      <c r="Q59" s="17">
        <v>354</v>
      </c>
      <c r="R59" s="17">
        <v>359</v>
      </c>
      <c r="S59" s="17">
        <v>363</v>
      </c>
      <c r="T59" s="17">
        <f t="shared" si="15"/>
        <v>4</v>
      </c>
      <c r="U59" s="18">
        <f t="shared" si="16"/>
        <v>1.1142061281337048</v>
      </c>
    </row>
    <row r="60" spans="1:21" ht="13.5" customHeight="1">
      <c r="A60" s="9"/>
      <c r="B60" s="16" t="s">
        <v>9</v>
      </c>
      <c r="C60" s="17">
        <v>47</v>
      </c>
      <c r="D60" s="17">
        <v>47</v>
      </c>
      <c r="E60" s="17">
        <v>38</v>
      </c>
      <c r="F60" s="17">
        <v>54</v>
      </c>
      <c r="G60" s="17">
        <v>52</v>
      </c>
      <c r="H60" s="17">
        <v>26</v>
      </c>
      <c r="I60" s="17">
        <v>34</v>
      </c>
      <c r="J60" s="17">
        <v>48</v>
      </c>
      <c r="K60" s="17">
        <v>46</v>
      </c>
      <c r="L60" s="17">
        <v>50</v>
      </c>
      <c r="M60" s="17">
        <v>26</v>
      </c>
      <c r="N60" s="17">
        <v>36</v>
      </c>
      <c r="O60" s="17">
        <v>35</v>
      </c>
      <c r="P60" s="17">
        <v>34</v>
      </c>
      <c r="Q60" s="17">
        <v>43</v>
      </c>
      <c r="R60" s="17">
        <v>43</v>
      </c>
      <c r="S60" s="17">
        <v>32</v>
      </c>
      <c r="T60" s="17">
        <f t="shared" si="15"/>
        <v>-11</v>
      </c>
      <c r="U60" s="18">
        <f t="shared" si="16"/>
        <v>-25.58139534883721</v>
      </c>
    </row>
    <row r="61" spans="1:21" ht="13.5" customHeight="1">
      <c r="A61" s="9"/>
      <c r="B61" s="16" t="s">
        <v>10</v>
      </c>
      <c r="C61" s="17">
        <v>8</v>
      </c>
      <c r="D61" s="17">
        <v>6</v>
      </c>
      <c r="E61" s="17">
        <v>8</v>
      </c>
      <c r="F61" s="17">
        <v>2</v>
      </c>
      <c r="G61" s="17">
        <v>9</v>
      </c>
      <c r="H61" s="17">
        <v>7</v>
      </c>
      <c r="I61" s="17">
        <v>2</v>
      </c>
      <c r="J61" s="17">
        <v>8</v>
      </c>
      <c r="K61" s="17">
        <v>6</v>
      </c>
      <c r="L61" s="17">
        <v>8</v>
      </c>
      <c r="M61" s="17">
        <v>4</v>
      </c>
      <c r="N61" s="17">
        <v>5</v>
      </c>
      <c r="O61" s="17">
        <v>7</v>
      </c>
      <c r="P61" s="17">
        <v>3</v>
      </c>
      <c r="Q61" s="17">
        <v>3</v>
      </c>
      <c r="R61" s="17">
        <v>5</v>
      </c>
      <c r="S61" s="17">
        <v>6</v>
      </c>
      <c r="T61" s="17">
        <f t="shared" si="15"/>
        <v>1</v>
      </c>
      <c r="U61" s="18">
        <f t="shared" si="16"/>
        <v>20</v>
      </c>
    </row>
    <row r="62" spans="1:21" s="23" customFormat="1" ht="13.5" customHeight="1">
      <c r="A62" s="19"/>
      <c r="B62" s="20" t="s">
        <v>11</v>
      </c>
      <c r="C62" s="21">
        <f aca="true" t="shared" si="17" ref="C62:N62">SUM(C55:C61)</f>
        <v>3200</v>
      </c>
      <c r="D62" s="21">
        <f t="shared" si="17"/>
        <v>3136</v>
      </c>
      <c r="E62" s="21">
        <f t="shared" si="17"/>
        <v>3203</v>
      </c>
      <c r="F62" s="21">
        <f t="shared" si="17"/>
        <v>3375</v>
      </c>
      <c r="G62" s="21">
        <f t="shared" si="17"/>
        <v>3355</v>
      </c>
      <c r="H62" s="21">
        <f t="shared" si="17"/>
        <v>3343</v>
      </c>
      <c r="I62" s="21">
        <f t="shared" si="17"/>
        <v>3371</v>
      </c>
      <c r="J62" s="21">
        <f>SUM(J55:J61)</f>
        <v>3161</v>
      </c>
      <c r="K62" s="21">
        <f>SUM(K55:K61)</f>
        <v>3148</v>
      </c>
      <c r="L62" s="21">
        <f>SUM(L55:L61)</f>
        <v>3271</v>
      </c>
      <c r="M62" s="21">
        <f>SUM(M55:M61)</f>
        <v>3249</v>
      </c>
      <c r="N62" s="21">
        <f>SUM(N55:N61)</f>
        <v>3464</v>
      </c>
      <c r="O62" s="21">
        <f>SUM(O55:O61)</f>
        <v>3633</v>
      </c>
      <c r="P62" s="21">
        <f>SUM(P55:P61)</f>
        <v>3761</v>
      </c>
      <c r="Q62" s="21">
        <f>SUM(Q55:Q61)</f>
        <v>3655</v>
      </c>
      <c r="R62" s="21">
        <f>SUM(R55:R61)</f>
        <v>3685</v>
      </c>
      <c r="S62" s="21">
        <f>SUM(S55:S61)</f>
        <v>3730</v>
      </c>
      <c r="T62" s="21">
        <f t="shared" si="15"/>
        <v>45</v>
      </c>
      <c r="U62" s="22">
        <f t="shared" si="16"/>
        <v>1.2211668928086838</v>
      </c>
    </row>
    <row r="63" spans="1:21" ht="3.75" customHeight="1">
      <c r="A63" s="24"/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3.5" customHeight="1">
      <c r="A64" s="9"/>
      <c r="B64" s="13" t="s">
        <v>25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13.5" customHeight="1">
      <c r="A65" s="15"/>
      <c r="B65" s="16" t="s">
        <v>3</v>
      </c>
      <c r="C65" s="17">
        <v>1507</v>
      </c>
      <c r="D65" s="17">
        <v>1430</v>
      </c>
      <c r="E65" s="17">
        <v>1603</v>
      </c>
      <c r="F65" s="17">
        <v>1613</v>
      </c>
      <c r="G65" s="17">
        <v>1810</v>
      </c>
      <c r="H65" s="17">
        <v>1711</v>
      </c>
      <c r="I65" s="17">
        <v>1662</v>
      </c>
      <c r="J65" s="17">
        <v>1576</v>
      </c>
      <c r="K65" s="17">
        <v>1704</v>
      </c>
      <c r="L65" s="17">
        <v>1745</v>
      </c>
      <c r="M65" s="17">
        <v>1723</v>
      </c>
      <c r="N65" s="17">
        <v>1768</v>
      </c>
      <c r="O65" s="17">
        <v>1920</v>
      </c>
      <c r="P65" s="17">
        <v>1939</v>
      </c>
      <c r="Q65" s="17">
        <v>1956</v>
      </c>
      <c r="R65" s="17">
        <v>1865</v>
      </c>
      <c r="S65" s="17">
        <v>1945</v>
      </c>
      <c r="T65" s="17">
        <f>IF(AND(S65&lt;&gt;".",R65&lt;&gt;"."),S65-R65,".")</f>
        <v>80</v>
      </c>
      <c r="U65" s="18">
        <f>IF(AND(R65&lt;&gt;0,R65&lt;&gt;".",S65&lt;&gt;"."),T65*100/R65,".")</f>
        <v>4.289544235924933</v>
      </c>
    </row>
    <row r="66" spans="1:21" ht="13.5" customHeight="1">
      <c r="A66" s="9"/>
      <c r="B66" s="16" t="s">
        <v>5</v>
      </c>
      <c r="C66" s="17">
        <v>1353</v>
      </c>
      <c r="D66" s="17">
        <v>1199</v>
      </c>
      <c r="E66" s="17">
        <v>1271</v>
      </c>
      <c r="F66" s="17">
        <v>1306</v>
      </c>
      <c r="G66" s="17">
        <v>1233</v>
      </c>
      <c r="H66" s="17">
        <v>1194</v>
      </c>
      <c r="I66" s="17">
        <v>1096</v>
      </c>
      <c r="J66" s="17">
        <v>1061</v>
      </c>
      <c r="K66" s="17">
        <v>1052</v>
      </c>
      <c r="L66" s="17">
        <v>1041</v>
      </c>
      <c r="M66" s="17">
        <v>1120</v>
      </c>
      <c r="N66" s="17">
        <v>1032</v>
      </c>
      <c r="O66" s="17">
        <v>1196</v>
      </c>
      <c r="P66" s="17">
        <v>1154</v>
      </c>
      <c r="Q66" s="17">
        <v>1073</v>
      </c>
      <c r="R66" s="17">
        <v>1080</v>
      </c>
      <c r="S66" s="17">
        <v>1083</v>
      </c>
      <c r="T66" s="17">
        <f aca="true" t="shared" si="18" ref="T66:T72">IF(AND(S66&lt;&gt;".",R66&lt;&gt;"."),S66-R66,".")</f>
        <v>3</v>
      </c>
      <c r="U66" s="18">
        <f aca="true" t="shared" si="19" ref="U66:U72">IF(AND(R66&lt;&gt;0,R66&lt;&gt;".",S66&lt;&gt;"."),T66*100/R66,".")</f>
        <v>0.2777777777777778</v>
      </c>
    </row>
    <row r="67" spans="1:21" ht="13.5" customHeight="1">
      <c r="A67" s="9"/>
      <c r="B67" s="16" t="s">
        <v>6</v>
      </c>
      <c r="C67" s="17">
        <v>95</v>
      </c>
      <c r="D67" s="17">
        <v>95</v>
      </c>
      <c r="E67" s="17">
        <v>100</v>
      </c>
      <c r="F67" s="17">
        <v>94</v>
      </c>
      <c r="G67" s="17">
        <v>80</v>
      </c>
      <c r="H67" s="17">
        <v>91</v>
      </c>
      <c r="I67" s="17">
        <v>85</v>
      </c>
      <c r="J67" s="17">
        <v>73</v>
      </c>
      <c r="K67" s="17">
        <v>78</v>
      </c>
      <c r="L67" s="17">
        <v>91</v>
      </c>
      <c r="M67" s="17">
        <v>88</v>
      </c>
      <c r="N67" s="17">
        <v>76</v>
      </c>
      <c r="O67" s="17">
        <v>73</v>
      </c>
      <c r="P67" s="17">
        <v>88</v>
      </c>
      <c r="Q67" s="17">
        <v>95</v>
      </c>
      <c r="R67" s="17">
        <v>92</v>
      </c>
      <c r="S67" s="17">
        <v>82</v>
      </c>
      <c r="T67" s="17">
        <f t="shared" si="18"/>
        <v>-10</v>
      </c>
      <c r="U67" s="18">
        <f t="shared" si="19"/>
        <v>-10.869565217391305</v>
      </c>
    </row>
    <row r="68" spans="1:21" ht="13.5" customHeight="1">
      <c r="A68" s="9"/>
      <c r="B68" s="16" t="s">
        <v>7</v>
      </c>
      <c r="C68" s="17">
        <v>80</v>
      </c>
      <c r="D68" s="17">
        <v>73</v>
      </c>
      <c r="E68" s="17">
        <v>124</v>
      </c>
      <c r="F68" s="17">
        <v>142</v>
      </c>
      <c r="G68" s="17">
        <v>126</v>
      </c>
      <c r="H68" s="17">
        <v>139</v>
      </c>
      <c r="I68" s="17">
        <v>98</v>
      </c>
      <c r="J68" s="17">
        <v>92</v>
      </c>
      <c r="K68" s="17">
        <v>104</v>
      </c>
      <c r="L68" s="17">
        <v>116</v>
      </c>
      <c r="M68" s="17">
        <v>100</v>
      </c>
      <c r="N68" s="17">
        <v>112</v>
      </c>
      <c r="O68" s="17">
        <v>111</v>
      </c>
      <c r="P68" s="17">
        <v>101</v>
      </c>
      <c r="Q68" s="17">
        <v>101</v>
      </c>
      <c r="R68" s="17">
        <v>98</v>
      </c>
      <c r="S68" s="17">
        <v>97</v>
      </c>
      <c r="T68" s="17">
        <f t="shared" si="18"/>
        <v>-1</v>
      </c>
      <c r="U68" s="18">
        <f t="shared" si="19"/>
        <v>-1.0204081632653061</v>
      </c>
    </row>
    <row r="69" spans="1:21" ht="13.5" customHeight="1">
      <c r="A69" s="9"/>
      <c r="B69" s="16" t="s">
        <v>8</v>
      </c>
      <c r="C69" s="17">
        <v>400</v>
      </c>
      <c r="D69" s="17">
        <v>419</v>
      </c>
      <c r="E69" s="17">
        <v>383</v>
      </c>
      <c r="F69" s="17">
        <v>382</v>
      </c>
      <c r="G69" s="17">
        <v>326</v>
      </c>
      <c r="H69" s="17">
        <v>344</v>
      </c>
      <c r="I69" s="17">
        <v>347</v>
      </c>
      <c r="J69" s="17">
        <v>327</v>
      </c>
      <c r="K69" s="17">
        <v>307</v>
      </c>
      <c r="L69" s="17">
        <v>302</v>
      </c>
      <c r="M69" s="17">
        <v>277</v>
      </c>
      <c r="N69" s="17">
        <v>290</v>
      </c>
      <c r="O69" s="17">
        <v>305</v>
      </c>
      <c r="P69" s="17">
        <v>263</v>
      </c>
      <c r="Q69" s="17">
        <v>274</v>
      </c>
      <c r="R69" s="17">
        <v>308</v>
      </c>
      <c r="S69" s="17">
        <v>296</v>
      </c>
      <c r="T69" s="17">
        <f t="shared" si="18"/>
        <v>-12</v>
      </c>
      <c r="U69" s="18">
        <f t="shared" si="19"/>
        <v>-3.896103896103896</v>
      </c>
    </row>
    <row r="70" spans="1:21" ht="13.5" customHeight="1">
      <c r="A70" s="9"/>
      <c r="B70" s="16" t="s">
        <v>9</v>
      </c>
      <c r="C70" s="17">
        <v>57</v>
      </c>
      <c r="D70" s="17">
        <v>53</v>
      </c>
      <c r="E70" s="17">
        <v>92</v>
      </c>
      <c r="F70" s="17">
        <v>71</v>
      </c>
      <c r="G70" s="17">
        <v>48</v>
      </c>
      <c r="H70" s="17">
        <v>77</v>
      </c>
      <c r="I70" s="17">
        <v>80</v>
      </c>
      <c r="J70" s="17">
        <v>76</v>
      </c>
      <c r="K70" s="17">
        <v>90</v>
      </c>
      <c r="L70" s="17">
        <v>84</v>
      </c>
      <c r="M70" s="17">
        <v>21</v>
      </c>
      <c r="N70" s="17">
        <v>26</v>
      </c>
      <c r="O70" s="17">
        <v>25</v>
      </c>
      <c r="P70" s="17">
        <v>19</v>
      </c>
      <c r="Q70" s="17">
        <v>21</v>
      </c>
      <c r="R70" s="17">
        <v>19</v>
      </c>
      <c r="S70" s="17">
        <v>15</v>
      </c>
      <c r="T70" s="17">
        <f t="shared" si="18"/>
        <v>-4</v>
      </c>
      <c r="U70" s="18">
        <f t="shared" si="19"/>
        <v>-21.05263157894737</v>
      </c>
    </row>
    <row r="71" spans="1:21" ht="13.5" customHeight="1">
      <c r="A71" s="9"/>
      <c r="B71" s="16" t="s">
        <v>10</v>
      </c>
      <c r="C71" s="17" t="s">
        <v>4</v>
      </c>
      <c r="D71" s="17">
        <v>2</v>
      </c>
      <c r="E71" s="17">
        <v>1</v>
      </c>
      <c r="F71" s="17">
        <v>2</v>
      </c>
      <c r="G71" s="17">
        <v>2</v>
      </c>
      <c r="H71" s="17" t="s">
        <v>4</v>
      </c>
      <c r="I71" s="17">
        <v>3</v>
      </c>
      <c r="J71" s="17">
        <v>4</v>
      </c>
      <c r="K71" s="17">
        <v>4</v>
      </c>
      <c r="L71" s="17">
        <v>4</v>
      </c>
      <c r="M71" s="17">
        <v>1</v>
      </c>
      <c r="N71" s="17">
        <v>1</v>
      </c>
      <c r="O71" s="17">
        <v>4</v>
      </c>
      <c r="P71" s="17">
        <v>8</v>
      </c>
      <c r="Q71" s="17">
        <v>3</v>
      </c>
      <c r="R71" s="17">
        <v>7</v>
      </c>
      <c r="S71" s="17">
        <v>1</v>
      </c>
      <c r="T71" s="17">
        <f t="shared" si="18"/>
        <v>-6</v>
      </c>
      <c r="U71" s="18">
        <f t="shared" si="19"/>
        <v>-85.71428571428571</v>
      </c>
    </row>
    <row r="72" spans="1:21" s="23" customFormat="1" ht="13.5" customHeight="1">
      <c r="A72" s="19"/>
      <c r="B72" s="20" t="s">
        <v>11</v>
      </c>
      <c r="C72" s="21">
        <f aca="true" t="shared" si="20" ref="C72:N72">SUM(C65:C71)</f>
        <v>3492</v>
      </c>
      <c r="D72" s="21">
        <f t="shared" si="20"/>
        <v>3271</v>
      </c>
      <c r="E72" s="21">
        <f t="shared" si="20"/>
        <v>3574</v>
      </c>
      <c r="F72" s="21">
        <f t="shared" si="20"/>
        <v>3610</v>
      </c>
      <c r="G72" s="21">
        <f t="shared" si="20"/>
        <v>3625</v>
      </c>
      <c r="H72" s="21">
        <f t="shared" si="20"/>
        <v>3556</v>
      </c>
      <c r="I72" s="21">
        <f t="shared" si="20"/>
        <v>3371</v>
      </c>
      <c r="J72" s="21">
        <f>SUM(J65:J71)</f>
        <v>3209</v>
      </c>
      <c r="K72" s="21">
        <f>SUM(K65:K71)</f>
        <v>3339</v>
      </c>
      <c r="L72" s="21">
        <f>SUM(L65:L71)</f>
        <v>3383</v>
      </c>
      <c r="M72" s="21">
        <f>SUM(M65:M71)</f>
        <v>3330</v>
      </c>
      <c r="N72" s="21">
        <f>SUM(N65:N71)</f>
        <v>3305</v>
      </c>
      <c r="O72" s="21">
        <f>SUM(O65:O71)</f>
        <v>3634</v>
      </c>
      <c r="P72" s="21">
        <f>SUM(P65:P71)</f>
        <v>3572</v>
      </c>
      <c r="Q72" s="21">
        <f>SUM(Q65:Q71)</f>
        <v>3523</v>
      </c>
      <c r="R72" s="21">
        <f>SUM(R65:R71)</f>
        <v>3469</v>
      </c>
      <c r="S72" s="21">
        <f>SUM(S65:S71)</f>
        <v>3519</v>
      </c>
      <c r="T72" s="21">
        <f t="shared" si="18"/>
        <v>50</v>
      </c>
      <c r="U72" s="22">
        <f t="shared" si="19"/>
        <v>1.4413375612568464</v>
      </c>
    </row>
    <row r="73" spans="1:21" ht="3.75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1" ht="13.5" customHeight="1">
      <c r="A74" s="9"/>
      <c r="B74" s="13" t="s">
        <v>26</v>
      </c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13.5" customHeight="1">
      <c r="A75" s="15"/>
      <c r="B75" s="16" t="s">
        <v>3</v>
      </c>
      <c r="C75" s="17">
        <v>1218</v>
      </c>
      <c r="D75" s="17">
        <v>1116</v>
      </c>
      <c r="E75" s="17">
        <v>1125</v>
      </c>
      <c r="F75" s="17">
        <v>1269</v>
      </c>
      <c r="G75" s="17">
        <v>1387</v>
      </c>
      <c r="H75" s="17">
        <v>1329</v>
      </c>
      <c r="I75" s="17">
        <v>1266</v>
      </c>
      <c r="J75" s="17">
        <v>1238</v>
      </c>
      <c r="K75" s="17">
        <v>1139</v>
      </c>
      <c r="L75" s="17">
        <v>1146</v>
      </c>
      <c r="M75" s="17">
        <v>1301</v>
      </c>
      <c r="N75" s="17">
        <v>1452</v>
      </c>
      <c r="O75" s="17">
        <v>1630</v>
      </c>
      <c r="P75" s="17">
        <v>1693</v>
      </c>
      <c r="Q75" s="17">
        <v>1671</v>
      </c>
      <c r="R75" s="17">
        <v>1591</v>
      </c>
      <c r="S75" s="17">
        <v>1688</v>
      </c>
      <c r="T75" s="17">
        <f>IF(AND(S75&lt;&gt;".",R75&lt;&gt;"."),S75-R75,".")</f>
        <v>97</v>
      </c>
      <c r="U75" s="18">
        <f>IF(AND(R75&lt;&gt;0,R75&lt;&gt;".",S75&lt;&gt;"."),T75*100/R75,".")</f>
        <v>6.096794468887492</v>
      </c>
    </row>
    <row r="76" spans="1:21" ht="13.5" customHeight="1">
      <c r="A76" s="9"/>
      <c r="B76" s="16" t="s">
        <v>5</v>
      </c>
      <c r="C76" s="17">
        <v>1227</v>
      </c>
      <c r="D76" s="17">
        <v>1092</v>
      </c>
      <c r="E76" s="17">
        <v>1139</v>
      </c>
      <c r="F76" s="17">
        <v>1150</v>
      </c>
      <c r="G76" s="17">
        <v>1076</v>
      </c>
      <c r="H76" s="17">
        <v>1074</v>
      </c>
      <c r="I76" s="17">
        <v>996</v>
      </c>
      <c r="J76" s="17">
        <v>962</v>
      </c>
      <c r="K76" s="17">
        <v>1004</v>
      </c>
      <c r="L76" s="17">
        <v>961</v>
      </c>
      <c r="M76" s="17">
        <v>964</v>
      </c>
      <c r="N76" s="17">
        <v>1055</v>
      </c>
      <c r="O76" s="17">
        <v>1156</v>
      </c>
      <c r="P76" s="17">
        <v>1074</v>
      </c>
      <c r="Q76" s="17">
        <v>1054</v>
      </c>
      <c r="R76" s="17">
        <v>1133</v>
      </c>
      <c r="S76" s="17">
        <v>1089</v>
      </c>
      <c r="T76" s="17">
        <f aca="true" t="shared" si="21" ref="T76:T82">IF(AND(S76&lt;&gt;".",R76&lt;&gt;"."),S76-R76,".")</f>
        <v>-44</v>
      </c>
      <c r="U76" s="18">
        <f aca="true" t="shared" si="22" ref="U76:U82">IF(AND(R76&lt;&gt;0,R76&lt;&gt;".",S76&lt;&gt;"."),T76*100/R76,".")</f>
        <v>-3.883495145631068</v>
      </c>
    </row>
    <row r="77" spans="1:21" ht="13.5" customHeight="1">
      <c r="A77" s="9"/>
      <c r="B77" s="16" t="s">
        <v>6</v>
      </c>
      <c r="C77" s="17">
        <v>88</v>
      </c>
      <c r="D77" s="17">
        <v>103</v>
      </c>
      <c r="E77" s="17">
        <v>94</v>
      </c>
      <c r="F77" s="17">
        <v>89</v>
      </c>
      <c r="G77" s="17">
        <v>98</v>
      </c>
      <c r="H77" s="17">
        <v>97</v>
      </c>
      <c r="I77" s="17">
        <v>83</v>
      </c>
      <c r="J77" s="17">
        <v>92</v>
      </c>
      <c r="K77" s="17">
        <v>83</v>
      </c>
      <c r="L77" s="17">
        <v>101</v>
      </c>
      <c r="M77" s="17">
        <v>86</v>
      </c>
      <c r="N77" s="17">
        <v>77</v>
      </c>
      <c r="O77" s="17">
        <v>73</v>
      </c>
      <c r="P77" s="17">
        <v>72</v>
      </c>
      <c r="Q77" s="17">
        <v>73</v>
      </c>
      <c r="R77" s="17">
        <v>74</v>
      </c>
      <c r="S77" s="17">
        <v>72</v>
      </c>
      <c r="T77" s="17">
        <f t="shared" si="21"/>
        <v>-2</v>
      </c>
      <c r="U77" s="18">
        <f t="shared" si="22"/>
        <v>-2.7027027027027026</v>
      </c>
    </row>
    <row r="78" spans="1:21" ht="13.5" customHeight="1">
      <c r="A78" s="9"/>
      <c r="B78" s="16" t="s">
        <v>7</v>
      </c>
      <c r="C78" s="17">
        <v>99</v>
      </c>
      <c r="D78" s="17">
        <v>89</v>
      </c>
      <c r="E78" s="17">
        <v>118</v>
      </c>
      <c r="F78" s="17">
        <v>105</v>
      </c>
      <c r="G78" s="17">
        <v>97</v>
      </c>
      <c r="H78" s="17">
        <v>107</v>
      </c>
      <c r="I78" s="17">
        <v>75</v>
      </c>
      <c r="J78" s="17">
        <v>109</v>
      </c>
      <c r="K78" s="17">
        <v>117</v>
      </c>
      <c r="L78" s="17">
        <v>122</v>
      </c>
      <c r="M78" s="17">
        <v>106</v>
      </c>
      <c r="N78" s="17">
        <v>157</v>
      </c>
      <c r="O78" s="17">
        <v>9</v>
      </c>
      <c r="P78" s="17">
        <v>127</v>
      </c>
      <c r="Q78" s="17">
        <v>135</v>
      </c>
      <c r="R78" s="17">
        <v>133</v>
      </c>
      <c r="S78" s="17">
        <v>152</v>
      </c>
      <c r="T78" s="17">
        <f t="shared" si="21"/>
        <v>19</v>
      </c>
      <c r="U78" s="18">
        <f t="shared" si="22"/>
        <v>14.285714285714286</v>
      </c>
    </row>
    <row r="79" spans="1:21" ht="13.5" customHeight="1">
      <c r="A79" s="9"/>
      <c r="B79" s="16" t="s">
        <v>8</v>
      </c>
      <c r="C79" s="17">
        <v>360</v>
      </c>
      <c r="D79" s="17">
        <v>367</v>
      </c>
      <c r="E79" s="17">
        <v>314</v>
      </c>
      <c r="F79" s="17">
        <v>309</v>
      </c>
      <c r="G79" s="17">
        <v>298</v>
      </c>
      <c r="H79" s="17">
        <v>295</v>
      </c>
      <c r="I79" s="17">
        <v>293</v>
      </c>
      <c r="J79" s="17">
        <v>328</v>
      </c>
      <c r="K79" s="17">
        <v>277</v>
      </c>
      <c r="L79" s="17">
        <v>267</v>
      </c>
      <c r="M79" s="17">
        <v>270</v>
      </c>
      <c r="N79" s="17">
        <v>263</v>
      </c>
      <c r="O79" s="17">
        <v>273</v>
      </c>
      <c r="P79" s="17">
        <v>277</v>
      </c>
      <c r="Q79" s="17">
        <v>275</v>
      </c>
      <c r="R79" s="17">
        <v>280</v>
      </c>
      <c r="S79" s="17">
        <v>265</v>
      </c>
      <c r="T79" s="17">
        <f t="shared" si="21"/>
        <v>-15</v>
      </c>
      <c r="U79" s="18">
        <f t="shared" si="22"/>
        <v>-5.357142857142857</v>
      </c>
    </row>
    <row r="80" spans="1:21" ht="13.5" customHeight="1">
      <c r="A80" s="9"/>
      <c r="B80" s="16" t="s">
        <v>9</v>
      </c>
      <c r="C80" s="17">
        <v>66</v>
      </c>
      <c r="D80" s="17">
        <v>65</v>
      </c>
      <c r="E80" s="17">
        <v>52</v>
      </c>
      <c r="F80" s="17">
        <v>61</v>
      </c>
      <c r="G80" s="17">
        <v>27</v>
      </c>
      <c r="H80" s="17">
        <v>37</v>
      </c>
      <c r="I80" s="17">
        <v>39</v>
      </c>
      <c r="J80" s="17">
        <v>53</v>
      </c>
      <c r="K80" s="17">
        <v>45</v>
      </c>
      <c r="L80" s="17">
        <v>33</v>
      </c>
      <c r="M80" s="17">
        <v>12</v>
      </c>
      <c r="N80" s="17">
        <v>16</v>
      </c>
      <c r="O80" s="17">
        <v>22</v>
      </c>
      <c r="P80" s="17">
        <v>29</v>
      </c>
      <c r="Q80" s="17">
        <v>24</v>
      </c>
      <c r="R80" s="17">
        <v>24</v>
      </c>
      <c r="S80" s="17">
        <v>22</v>
      </c>
      <c r="T80" s="17">
        <f t="shared" si="21"/>
        <v>-2</v>
      </c>
      <c r="U80" s="18">
        <f t="shared" si="22"/>
        <v>-8.333333333333334</v>
      </c>
    </row>
    <row r="81" spans="1:21" ht="13.5" customHeight="1">
      <c r="A81" s="9"/>
      <c r="B81" s="16" t="s">
        <v>10</v>
      </c>
      <c r="C81" s="17" t="s">
        <v>4</v>
      </c>
      <c r="D81" s="17" t="s">
        <v>4</v>
      </c>
      <c r="E81" s="17">
        <v>2</v>
      </c>
      <c r="F81" s="17">
        <v>7</v>
      </c>
      <c r="G81" s="17">
        <v>4</v>
      </c>
      <c r="H81" s="17">
        <v>4</v>
      </c>
      <c r="I81" s="17">
        <v>2</v>
      </c>
      <c r="J81" s="17">
        <v>1</v>
      </c>
      <c r="K81" s="17">
        <v>0</v>
      </c>
      <c r="L81" s="17">
        <v>4</v>
      </c>
      <c r="M81" s="17">
        <v>3</v>
      </c>
      <c r="N81" s="17">
        <v>3</v>
      </c>
      <c r="O81" s="17">
        <v>5</v>
      </c>
      <c r="P81" s="17">
        <v>2</v>
      </c>
      <c r="Q81" s="17">
        <v>3</v>
      </c>
      <c r="R81" s="17">
        <v>1</v>
      </c>
      <c r="S81" s="17">
        <v>2</v>
      </c>
      <c r="T81" s="17">
        <f t="shared" si="21"/>
        <v>1</v>
      </c>
      <c r="U81" s="18">
        <f t="shared" si="22"/>
        <v>100</v>
      </c>
    </row>
    <row r="82" spans="1:21" s="23" customFormat="1" ht="13.5" customHeight="1">
      <c r="A82" s="19"/>
      <c r="B82" s="20" t="s">
        <v>11</v>
      </c>
      <c r="C82" s="21">
        <f aca="true" t="shared" si="23" ref="C82:N82">SUM(C75:C81)</f>
        <v>3058</v>
      </c>
      <c r="D82" s="21">
        <f t="shared" si="23"/>
        <v>2832</v>
      </c>
      <c r="E82" s="21">
        <f t="shared" si="23"/>
        <v>2844</v>
      </c>
      <c r="F82" s="21">
        <f t="shared" si="23"/>
        <v>2990</v>
      </c>
      <c r="G82" s="21">
        <f t="shared" si="23"/>
        <v>2987</v>
      </c>
      <c r="H82" s="21">
        <f t="shared" si="23"/>
        <v>2943</v>
      </c>
      <c r="I82" s="21">
        <f t="shared" si="23"/>
        <v>2754</v>
      </c>
      <c r="J82" s="21">
        <f>SUM(J75:J81)</f>
        <v>2783</v>
      </c>
      <c r="K82" s="21">
        <f>SUM(K75:K81)</f>
        <v>2665</v>
      </c>
      <c r="L82" s="21">
        <f>SUM(L75:L81)</f>
        <v>2634</v>
      </c>
      <c r="M82" s="21">
        <f>SUM(M75:M81)</f>
        <v>2742</v>
      </c>
      <c r="N82" s="21">
        <f>SUM(N75:N81)</f>
        <v>3023</v>
      </c>
      <c r="O82" s="21">
        <f>SUM(O75:O81)</f>
        <v>3168</v>
      </c>
      <c r="P82" s="21">
        <f>SUM(P75:P81)</f>
        <v>3274</v>
      </c>
      <c r="Q82" s="21">
        <f>SUM(Q75:Q81)</f>
        <v>3235</v>
      </c>
      <c r="R82" s="21">
        <f>SUM(R75:R81)</f>
        <v>3236</v>
      </c>
      <c r="S82" s="21">
        <f>SUM(S75:S81)</f>
        <v>3290</v>
      </c>
      <c r="T82" s="21">
        <f t="shared" si="21"/>
        <v>54</v>
      </c>
      <c r="U82" s="22">
        <f t="shared" si="22"/>
        <v>1.6687268232385661</v>
      </c>
    </row>
    <row r="83" spans="1:21" ht="3.75" customHeight="1">
      <c r="A83" s="24"/>
      <c r="B83" s="2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</row>
    <row r="84" spans="1:21" ht="3.75" customHeight="1">
      <c r="A84" s="2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9"/>
    </row>
    <row r="85" spans="1:21" ht="12.75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2"/>
    </row>
    <row r="86" spans="1:21" ht="8.25" customHeight="1">
      <c r="A86" s="33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</row>
    <row r="87" spans="1:21" ht="14.25">
      <c r="A87" s="35" t="s">
        <v>12</v>
      </c>
      <c r="B87" s="36" t="s">
        <v>13</v>
      </c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/>
    </row>
    <row r="88" spans="1:21" ht="14.25">
      <c r="A88" s="35" t="s">
        <v>14</v>
      </c>
      <c r="B88" s="36" t="s">
        <v>15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</row>
    <row r="89" spans="1:21" ht="6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9"/>
    </row>
    <row r="90" spans="2:21" ht="12.75">
      <c r="B90" s="40" t="s">
        <v>16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1"/>
      <c r="U90" s="37"/>
    </row>
  </sheetData>
  <sheetProtection/>
  <mergeCells count="25">
    <mergeCell ref="B73:U73"/>
    <mergeCell ref="B74:U74"/>
    <mergeCell ref="B83:U83"/>
    <mergeCell ref="B43:U43"/>
    <mergeCell ref="B44:U44"/>
    <mergeCell ref="B53:U53"/>
    <mergeCell ref="B54:U54"/>
    <mergeCell ref="B63:U63"/>
    <mergeCell ref="B64:U64"/>
    <mergeCell ref="B84:U84"/>
    <mergeCell ref="B87:T87"/>
    <mergeCell ref="B88:T88"/>
    <mergeCell ref="A89:T89"/>
    <mergeCell ref="B90:S90"/>
    <mergeCell ref="B14:U14"/>
    <mergeCell ref="B23:U23"/>
    <mergeCell ref="B24:U24"/>
    <mergeCell ref="B33:U33"/>
    <mergeCell ref="B34:U34"/>
    <mergeCell ref="A1:U1"/>
    <mergeCell ref="A2:B2"/>
    <mergeCell ref="C2:S2"/>
    <mergeCell ref="T2:U2"/>
    <mergeCell ref="B4:U4"/>
    <mergeCell ref="B13:U13"/>
  </mergeCells>
  <printOptions/>
  <pageMargins left="0.787401575" right="0.787401575" top="0.984251969" bottom="0.984251969" header="0.4921259845" footer="0.4921259845"/>
  <pageSetup fitToHeight="100" fitToWidth="1" horizontalDpi="600" verticalDpi="600" orientation="landscape" paperSize="9" scale="90" r:id="rId1"/>
  <headerFooter alignWithMargins="0">
    <oddHeader>&amp;LStand: 14.12.2011</oddHeader>
    <oddFooter>&amp;C&amp;P von &amp;N&amp;R&amp;10Tabelle 61.2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2011-12-15T09:51:44Z</dcterms:created>
  <dcterms:modified xsi:type="dcterms:W3CDTF">2011-12-15T09:51:56Z</dcterms:modified>
  <cp:category/>
  <cp:version/>
  <cp:contentType/>
  <cp:contentStatus/>
</cp:coreProperties>
</file>