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Tabelle 61" sheetId="1" r:id="rId1"/>
  </sheets>
  <definedNames>
    <definedName name="_xlnm.Print_Titles" localSheetId="0">'Tabelle 61'!$1:$3</definedName>
  </definedNames>
  <calcPr fullCalcOnLoad="1"/>
</workbook>
</file>

<file path=xl/sharedStrings.xml><?xml version="1.0" encoding="utf-8"?>
<sst xmlns="http://schemas.openxmlformats.org/spreadsheetml/2006/main" count="221" uniqueCount="27">
  <si>
    <t>Ergebnisse im Zählzeitraum 01. Oktober des Vorjahres bis zum 30. September</t>
  </si>
  <si>
    <t>absolut</t>
  </si>
  <si>
    <t>%</t>
  </si>
  <si>
    <t>Industrie und Handel</t>
  </si>
  <si>
    <t>.</t>
  </si>
  <si>
    <t>Handwerk</t>
  </si>
  <si>
    <r>
      <t xml:space="preserve">Öffentlicher Dienst </t>
    </r>
    <r>
      <rPr>
        <vertAlign val="superscript"/>
        <sz val="8"/>
        <color indexed="8"/>
        <rFont val="Arial"/>
        <family val="0"/>
      </rPr>
      <t>1)2)</t>
    </r>
  </si>
  <si>
    <t>Landwirtschaft</t>
  </si>
  <si>
    <r>
      <t>Freie Berufe</t>
    </r>
    <r>
      <rPr>
        <vertAlign val="superscript"/>
        <sz val="8"/>
        <color indexed="8"/>
        <rFont val="Arial"/>
        <family val="0"/>
      </rPr>
      <t xml:space="preserve"> 1)</t>
    </r>
  </si>
  <si>
    <r>
      <t>Hauswirtschaft</t>
    </r>
    <r>
      <rPr>
        <vertAlign val="superscript"/>
        <sz val="8"/>
        <color indexed="8"/>
        <rFont val="Arial"/>
        <family val="0"/>
      </rPr>
      <t xml:space="preserve"> 1)</t>
    </r>
  </si>
  <si>
    <t>Seeschifffahrt</t>
  </si>
  <si>
    <t>insgesamt</t>
  </si>
  <si>
    <t>1)</t>
  </si>
  <si>
    <t>Ohne jene neuen Ausbildungsverträge, für die andere Stellen (Kammern) zuständig sind.</t>
  </si>
  <si>
    <t>2)</t>
  </si>
  <si>
    <t>Ohne Laufbahnausbildung im Beamtenverhältnis.</t>
  </si>
  <si>
    <t>Quelle: Bundesinstitut für Berufsbildung (BIBB); Erhebung zum 30. September</t>
  </si>
  <si>
    <t>2011 zu 2010</t>
  </si>
  <si>
    <t>Thüringen</t>
  </si>
  <si>
    <t>Neu abgeschlossene Ausbildungsverträge nach Zuständigkeitsbereichen von  1995 bis 2011 nach Arbeitsagenturbezirken in Thüringen</t>
  </si>
  <si>
    <t>Altenburg</t>
  </si>
  <si>
    <t>Erfurt</t>
  </si>
  <si>
    <t>Gera</t>
  </si>
  <si>
    <t>Gotha</t>
  </si>
  <si>
    <t>Jena</t>
  </si>
  <si>
    <t>Nordhausen</t>
  </si>
  <si>
    <t>Suhl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</si>
</sst>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vertAlign val="superscript"/>
      <sz val="8"/>
      <color indexed="8"/>
      <name val="Arial"/>
      <family val="0"/>
    </font>
    <font>
      <i/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19" fillId="0" borderId="10" xfId="51" applyFont="1" applyBorder="1" applyAlignment="1">
      <alignment horizontal="center" vertical="center"/>
      <protection/>
    </xf>
    <xf numFmtId="0" fontId="19" fillId="0" borderId="11" xfId="51" applyFont="1" applyBorder="1" applyAlignment="1">
      <alignment horizontal="center" vertical="center"/>
      <protection/>
    </xf>
    <xf numFmtId="0" fontId="19" fillId="0" borderId="12" xfId="51" applyFont="1" applyBorder="1" applyAlignment="1">
      <alignment horizontal="center" vertical="center"/>
      <protection/>
    </xf>
    <xf numFmtId="0" fontId="18" fillId="0" borderId="0" xfId="51">
      <alignment/>
      <protection/>
    </xf>
    <xf numFmtId="0" fontId="18" fillId="0" borderId="13" xfId="51" applyBorder="1" applyAlignment="1">
      <alignment horizontal="center"/>
      <protection/>
    </xf>
    <xf numFmtId="0" fontId="18" fillId="0" borderId="14" xfId="51" applyBorder="1" applyAlignment="1">
      <alignment horizontal="center"/>
      <protection/>
    </xf>
    <xf numFmtId="0" fontId="20" fillId="0" borderId="15" xfId="51" applyFont="1" applyFill="1" applyBorder="1" applyAlignment="1">
      <alignment horizontal="center"/>
      <protection/>
    </xf>
    <xf numFmtId="0" fontId="21" fillId="0" borderId="15" xfId="51" applyFont="1" applyFill="1" applyBorder="1" applyAlignment="1">
      <alignment horizontal="center" wrapText="1"/>
      <protection/>
    </xf>
    <xf numFmtId="0" fontId="18" fillId="0" borderId="16" xfId="51" applyBorder="1" applyAlignment="1">
      <alignment horizontal="center"/>
      <protection/>
    </xf>
    <xf numFmtId="0" fontId="21" fillId="0" borderId="17" xfId="51" applyFont="1" applyFill="1" applyBorder="1" applyAlignment="1">
      <alignment horizontal="center"/>
      <protection/>
    </xf>
    <xf numFmtId="49" fontId="21" fillId="0" borderId="15" xfId="51" applyNumberFormat="1" applyFont="1" applyFill="1" applyBorder="1" applyAlignment="1">
      <alignment horizontal="center"/>
      <protection/>
    </xf>
    <xf numFmtId="0" fontId="21" fillId="0" borderId="15" xfId="51" applyFont="1" applyFill="1" applyBorder="1" applyAlignment="1">
      <alignment horizontal="center"/>
      <protection/>
    </xf>
    <xf numFmtId="0" fontId="20" fillId="0" borderId="17" xfId="51" applyFont="1" applyFill="1" applyBorder="1" applyAlignment="1">
      <alignment horizontal="left"/>
      <protection/>
    </xf>
    <xf numFmtId="0" fontId="20" fillId="0" borderId="15" xfId="51" applyFont="1" applyFill="1" applyBorder="1" applyAlignment="1">
      <alignment horizontal="left"/>
      <protection/>
    </xf>
    <xf numFmtId="0" fontId="18" fillId="0" borderId="16" xfId="51" applyFont="1" applyFill="1" applyBorder="1" applyAlignment="1">
      <alignment horizontal="left" wrapText="1"/>
      <protection/>
    </xf>
    <xf numFmtId="0" fontId="21" fillId="0" borderId="17" xfId="51" applyFont="1" applyFill="1" applyBorder="1" applyAlignment="1">
      <alignment horizontal="left" wrapText="1"/>
      <protection/>
    </xf>
    <xf numFmtId="3" fontId="21" fillId="0" borderId="15" xfId="51" applyNumberFormat="1" applyFont="1" applyFill="1" applyBorder="1" applyAlignment="1">
      <alignment horizontal="right" wrapText="1"/>
      <protection/>
    </xf>
    <xf numFmtId="164" fontId="21" fillId="0" borderId="15" xfId="51" applyNumberFormat="1" applyFont="1" applyFill="1" applyBorder="1" applyAlignment="1">
      <alignment horizontal="right" wrapText="1"/>
      <protection/>
    </xf>
    <xf numFmtId="0" fontId="18" fillId="0" borderId="16" xfId="51" applyFont="1" applyBorder="1" applyAlignment="1">
      <alignment horizontal="center"/>
      <protection/>
    </xf>
    <xf numFmtId="0" fontId="23" fillId="0" borderId="17" xfId="51" applyFont="1" applyFill="1" applyBorder="1" applyAlignment="1">
      <alignment horizontal="left" wrapText="1"/>
      <protection/>
    </xf>
    <xf numFmtId="3" fontId="23" fillId="0" borderId="15" xfId="51" applyNumberFormat="1" applyFont="1" applyFill="1" applyBorder="1" applyAlignment="1">
      <alignment horizontal="right" wrapText="1"/>
      <protection/>
    </xf>
    <xf numFmtId="164" fontId="23" fillId="0" borderId="15" xfId="51" applyNumberFormat="1" applyFont="1" applyFill="1" applyBorder="1" applyAlignment="1">
      <alignment horizontal="right" wrapText="1"/>
      <protection/>
    </xf>
    <xf numFmtId="0" fontId="18" fillId="0" borderId="0" xfId="51" applyFont="1">
      <alignment/>
      <protection/>
    </xf>
    <xf numFmtId="0" fontId="18" fillId="0" borderId="18" xfId="51" applyBorder="1" applyAlignment="1">
      <alignment/>
      <protection/>
    </xf>
    <xf numFmtId="0" fontId="18" fillId="0" borderId="19" xfId="51" applyBorder="1" applyAlignment="1">
      <alignment horizontal="center"/>
      <protection/>
    </xf>
    <xf numFmtId="0" fontId="18" fillId="0" borderId="20" xfId="51" applyBorder="1" applyAlignment="1">
      <alignment horizontal="center"/>
      <protection/>
    </xf>
    <xf numFmtId="0" fontId="18" fillId="0" borderId="18" xfId="51" applyBorder="1" applyAlignment="1">
      <alignment horizontal="center"/>
      <protection/>
    </xf>
    <xf numFmtId="0" fontId="19" fillId="0" borderId="0" xfId="51" applyFont="1" applyFill="1" applyBorder="1" applyAlignment="1">
      <alignment horizontal="center" wrapText="1"/>
      <protection/>
    </xf>
    <xf numFmtId="0" fontId="19" fillId="0" borderId="19" xfId="51" applyFont="1" applyFill="1" applyBorder="1" applyAlignment="1">
      <alignment horizontal="center" wrapText="1"/>
      <protection/>
    </xf>
    <xf numFmtId="0" fontId="18" fillId="0" borderId="13" xfId="51" applyBorder="1" applyAlignment="1">
      <alignment horizontal="center"/>
      <protection/>
    </xf>
    <xf numFmtId="0" fontId="18" fillId="0" borderId="21" xfId="51" applyBorder="1">
      <alignment/>
      <protection/>
    </xf>
    <xf numFmtId="0" fontId="18" fillId="0" borderId="14" xfId="51" applyBorder="1">
      <alignment/>
      <protection/>
    </xf>
    <xf numFmtId="0" fontId="18" fillId="0" borderId="0" xfId="51" applyBorder="1" applyAlignment="1">
      <alignment horizontal="center"/>
      <protection/>
    </xf>
    <xf numFmtId="0" fontId="18" fillId="0" borderId="0" xfId="51" applyBorder="1">
      <alignment/>
      <protection/>
    </xf>
    <xf numFmtId="0" fontId="24" fillId="0" borderId="0" xfId="51" applyFont="1" applyAlignment="1">
      <alignment horizontal="right"/>
      <protection/>
    </xf>
    <xf numFmtId="0" fontId="18" fillId="0" borderId="0" xfId="51" applyAlignment="1">
      <alignment horizontal="left"/>
      <protection/>
    </xf>
    <xf numFmtId="0" fontId="18" fillId="0" borderId="0" xfId="51" applyAlignment="1">
      <alignment horizontal="left"/>
      <protection/>
    </xf>
    <xf numFmtId="0" fontId="24" fillId="0" borderId="0" xfId="51" applyFont="1" applyAlignment="1">
      <alignment horizontal="center" vertical="top"/>
      <protection/>
    </xf>
    <xf numFmtId="0" fontId="24" fillId="0" borderId="0" xfId="51" applyFont="1" applyAlignment="1">
      <alignment horizontal="center" vertical="top"/>
      <protection/>
    </xf>
    <xf numFmtId="0" fontId="19" fillId="0" borderId="0" xfId="51" applyFont="1" applyAlignment="1">
      <alignment horizontal="left"/>
      <protection/>
    </xf>
    <xf numFmtId="0" fontId="18" fillId="0" borderId="0" xfId="51" applyAlignment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0"/>
  <sheetViews>
    <sheetView tabSelected="1" zoomScalePageLayoutView="0" workbookViewId="0" topLeftCell="A66">
      <selection activeCell="B80" sqref="B80"/>
    </sheetView>
  </sheetViews>
  <sheetFormatPr defaultColWidth="11.421875" defaultRowHeight="15"/>
  <cols>
    <col min="1" max="1" width="1.8515625" style="4" customWidth="1"/>
    <col min="2" max="2" width="16.421875" style="4" customWidth="1"/>
    <col min="3" max="21" width="6.57421875" style="4" customWidth="1"/>
    <col min="22" max="16384" width="11.421875" style="4" customWidth="1"/>
  </cols>
  <sheetData>
    <row r="1" spans="1:21" ht="22.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6.5" customHeight="1">
      <c r="A2" s="5"/>
      <c r="B2" s="6"/>
      <c r="C2" s="7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 t="s">
        <v>17</v>
      </c>
      <c r="U2" s="8"/>
    </row>
    <row r="3" spans="1:21" ht="13.5" customHeight="1">
      <c r="A3" s="9"/>
      <c r="B3" s="10"/>
      <c r="C3" s="11">
        <v>1995</v>
      </c>
      <c r="D3" s="11">
        <v>1996</v>
      </c>
      <c r="E3" s="11">
        <v>1997</v>
      </c>
      <c r="F3" s="11">
        <v>1998</v>
      </c>
      <c r="G3" s="11">
        <v>1999</v>
      </c>
      <c r="H3" s="11">
        <v>2000</v>
      </c>
      <c r="I3" s="11">
        <v>2001</v>
      </c>
      <c r="J3" s="11">
        <v>2002</v>
      </c>
      <c r="K3" s="11">
        <v>2003</v>
      </c>
      <c r="L3" s="11">
        <v>2004</v>
      </c>
      <c r="M3" s="11">
        <v>2005</v>
      </c>
      <c r="N3" s="11">
        <v>2006</v>
      </c>
      <c r="O3" s="11">
        <v>2007</v>
      </c>
      <c r="P3" s="11">
        <v>2008</v>
      </c>
      <c r="Q3" s="11">
        <v>2009</v>
      </c>
      <c r="R3" s="11">
        <v>2010</v>
      </c>
      <c r="S3" s="11">
        <v>2011</v>
      </c>
      <c r="T3" s="12" t="s">
        <v>1</v>
      </c>
      <c r="U3" s="12" t="s">
        <v>2</v>
      </c>
    </row>
    <row r="4" spans="1:21" ht="13.5" customHeight="1">
      <c r="A4" s="9"/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13.5" customHeight="1">
      <c r="A5" s="15"/>
      <c r="B5" s="16" t="s">
        <v>3</v>
      </c>
      <c r="C5" s="17">
        <v>9572</v>
      </c>
      <c r="D5" s="17">
        <v>9134</v>
      </c>
      <c r="E5" s="17">
        <v>10216</v>
      </c>
      <c r="F5" s="17">
        <v>11520</v>
      </c>
      <c r="G5" s="17">
        <v>12707</v>
      </c>
      <c r="H5" s="17">
        <v>12132</v>
      </c>
      <c r="I5" s="17">
        <v>12708</v>
      </c>
      <c r="J5" s="17">
        <v>11761</v>
      </c>
      <c r="K5" s="17">
        <v>11759</v>
      </c>
      <c r="L5" s="17">
        <v>11836</v>
      </c>
      <c r="M5" s="17">
        <v>10992</v>
      </c>
      <c r="N5" s="17">
        <v>12124</v>
      </c>
      <c r="O5" s="17">
        <v>11481</v>
      </c>
      <c r="P5" s="17">
        <v>10458</v>
      </c>
      <c r="Q5" s="17">
        <v>8862</v>
      </c>
      <c r="R5" s="17">
        <v>7779</v>
      </c>
      <c r="S5" s="17">
        <v>7388</v>
      </c>
      <c r="T5" s="17">
        <f>IF(AND(S5&lt;&gt;".",R5&lt;&gt;"."),S5-R5,".")</f>
        <v>-391</v>
      </c>
      <c r="U5" s="18">
        <f>IF(AND(R5&lt;&gt;0,R5&lt;&gt;".",S5&lt;&gt;"."),T5*100/R5,".")</f>
        <v>-5.026353001671166</v>
      </c>
    </row>
    <row r="6" spans="1:21" ht="13.5" customHeight="1">
      <c r="A6" s="9"/>
      <c r="B6" s="16" t="s">
        <v>5</v>
      </c>
      <c r="C6" s="17">
        <v>8649</v>
      </c>
      <c r="D6" s="17">
        <v>8162</v>
      </c>
      <c r="E6" s="17">
        <v>7906</v>
      </c>
      <c r="F6" s="17">
        <v>7522</v>
      </c>
      <c r="G6" s="17">
        <v>7979</v>
      </c>
      <c r="H6" s="17">
        <v>6614</v>
      </c>
      <c r="I6" s="17">
        <v>5854</v>
      </c>
      <c r="J6" s="17">
        <v>5149</v>
      </c>
      <c r="K6" s="17">
        <v>4818</v>
      </c>
      <c r="L6" s="17">
        <v>4733</v>
      </c>
      <c r="M6" s="17">
        <v>4635</v>
      </c>
      <c r="N6" s="17">
        <v>4916</v>
      </c>
      <c r="O6" s="17">
        <v>4527</v>
      </c>
      <c r="P6" s="17">
        <v>4027</v>
      </c>
      <c r="Q6" s="17">
        <v>3392</v>
      </c>
      <c r="R6" s="17">
        <v>3214</v>
      </c>
      <c r="S6" s="17">
        <v>2939</v>
      </c>
      <c r="T6" s="17">
        <f aca="true" t="shared" si="0" ref="T6:T12">IF(AND(S6&lt;&gt;".",R6&lt;&gt;"."),S6-R6,".")</f>
        <v>-275</v>
      </c>
      <c r="U6" s="18">
        <f aca="true" t="shared" si="1" ref="U6:U12">IF(AND(R6&lt;&gt;0,R6&lt;&gt;".",S6&lt;&gt;"."),T6*100/R6,".")</f>
        <v>-8.556316116988176</v>
      </c>
    </row>
    <row r="7" spans="1:21" ht="13.5" customHeight="1">
      <c r="A7" s="9"/>
      <c r="B7" s="16" t="s">
        <v>6</v>
      </c>
      <c r="C7" s="17">
        <v>295</v>
      </c>
      <c r="D7" s="17">
        <v>405</v>
      </c>
      <c r="E7" s="17">
        <v>633</v>
      </c>
      <c r="F7" s="17">
        <v>447</v>
      </c>
      <c r="G7" s="17">
        <v>491</v>
      </c>
      <c r="H7" s="17">
        <v>560</v>
      </c>
      <c r="I7" s="17">
        <v>453</v>
      </c>
      <c r="J7" s="17">
        <v>434</v>
      </c>
      <c r="K7" s="17">
        <v>468</v>
      </c>
      <c r="L7" s="17">
        <v>485</v>
      </c>
      <c r="M7" s="17">
        <v>429</v>
      </c>
      <c r="N7" s="17">
        <v>396</v>
      </c>
      <c r="O7" s="17">
        <v>366</v>
      </c>
      <c r="P7" s="17">
        <v>395</v>
      </c>
      <c r="Q7" s="17">
        <v>385</v>
      </c>
      <c r="R7" s="17">
        <v>321</v>
      </c>
      <c r="S7" s="17">
        <v>273</v>
      </c>
      <c r="T7" s="17">
        <f t="shared" si="0"/>
        <v>-48</v>
      </c>
      <c r="U7" s="18">
        <f t="shared" si="1"/>
        <v>-14.953271028037383</v>
      </c>
    </row>
    <row r="8" spans="1:21" ht="13.5" customHeight="1">
      <c r="A8" s="9"/>
      <c r="B8" s="16" t="s">
        <v>7</v>
      </c>
      <c r="C8" s="17">
        <v>562</v>
      </c>
      <c r="D8" s="17">
        <v>600</v>
      </c>
      <c r="E8" s="17">
        <v>613</v>
      </c>
      <c r="F8" s="17">
        <v>732</v>
      </c>
      <c r="G8" s="17">
        <v>668</v>
      </c>
      <c r="H8" s="17">
        <v>708</v>
      </c>
      <c r="I8" s="17">
        <v>655</v>
      </c>
      <c r="J8" s="17">
        <v>716</v>
      </c>
      <c r="K8" s="17">
        <v>715</v>
      </c>
      <c r="L8" s="17">
        <v>716</v>
      </c>
      <c r="M8" s="17">
        <v>679</v>
      </c>
      <c r="N8" s="17">
        <v>670</v>
      </c>
      <c r="O8" s="17">
        <v>623</v>
      </c>
      <c r="P8" s="17">
        <v>588</v>
      </c>
      <c r="Q8" s="17">
        <v>547</v>
      </c>
      <c r="R8" s="17">
        <v>455</v>
      </c>
      <c r="S8" s="17">
        <v>421</v>
      </c>
      <c r="T8" s="17">
        <f t="shared" si="0"/>
        <v>-34</v>
      </c>
      <c r="U8" s="18">
        <f t="shared" si="1"/>
        <v>-7.472527472527473</v>
      </c>
    </row>
    <row r="9" spans="1:21" ht="13.5" customHeight="1">
      <c r="A9" s="9"/>
      <c r="B9" s="16" t="s">
        <v>8</v>
      </c>
      <c r="C9" s="17">
        <v>1154</v>
      </c>
      <c r="D9" s="17">
        <v>991</v>
      </c>
      <c r="E9" s="17">
        <v>990</v>
      </c>
      <c r="F9" s="17">
        <v>875</v>
      </c>
      <c r="G9" s="17">
        <v>855</v>
      </c>
      <c r="H9" s="17">
        <v>803</v>
      </c>
      <c r="I9" s="17">
        <v>809</v>
      </c>
      <c r="J9" s="17">
        <v>694</v>
      </c>
      <c r="K9" s="17">
        <v>673</v>
      </c>
      <c r="L9" s="17">
        <v>592</v>
      </c>
      <c r="M9" s="17">
        <v>572</v>
      </c>
      <c r="N9" s="17">
        <v>520</v>
      </c>
      <c r="O9" s="17">
        <v>610</v>
      </c>
      <c r="P9" s="17">
        <v>484</v>
      </c>
      <c r="Q9" s="17">
        <v>489</v>
      </c>
      <c r="R9" s="17">
        <v>467</v>
      </c>
      <c r="S9" s="17">
        <v>470</v>
      </c>
      <c r="T9" s="17">
        <f t="shared" si="0"/>
        <v>3</v>
      </c>
      <c r="U9" s="18">
        <f t="shared" si="1"/>
        <v>0.6423982869379015</v>
      </c>
    </row>
    <row r="10" spans="1:21" ht="13.5" customHeight="1">
      <c r="A10" s="9"/>
      <c r="B10" s="16" t="s">
        <v>9</v>
      </c>
      <c r="C10" s="17">
        <v>303</v>
      </c>
      <c r="D10" s="17">
        <v>181</v>
      </c>
      <c r="E10" s="17">
        <v>182</v>
      </c>
      <c r="F10" s="17">
        <v>306</v>
      </c>
      <c r="G10" s="17">
        <v>391</v>
      </c>
      <c r="H10" s="17">
        <v>267</v>
      </c>
      <c r="I10" s="17">
        <v>310</v>
      </c>
      <c r="J10" s="17">
        <v>271</v>
      </c>
      <c r="K10" s="17">
        <v>347</v>
      </c>
      <c r="L10" s="17">
        <v>321</v>
      </c>
      <c r="M10" s="17">
        <v>263</v>
      </c>
      <c r="N10" s="17">
        <v>267</v>
      </c>
      <c r="O10" s="17">
        <v>239</v>
      </c>
      <c r="P10" s="17">
        <v>225</v>
      </c>
      <c r="Q10" s="17">
        <v>195</v>
      </c>
      <c r="R10" s="17">
        <v>185</v>
      </c>
      <c r="S10" s="17">
        <v>184</v>
      </c>
      <c r="T10" s="17">
        <f t="shared" si="0"/>
        <v>-1</v>
      </c>
      <c r="U10" s="18">
        <f t="shared" si="1"/>
        <v>-0.5405405405405406</v>
      </c>
    </row>
    <row r="11" spans="1:21" ht="13.5" customHeight="1">
      <c r="A11" s="9"/>
      <c r="B11" s="16" t="s">
        <v>10</v>
      </c>
      <c r="C11" s="17" t="s">
        <v>4</v>
      </c>
      <c r="D11" s="17" t="s">
        <v>4</v>
      </c>
      <c r="E11" s="17" t="s">
        <v>4</v>
      </c>
      <c r="F11" s="17" t="s">
        <v>4</v>
      </c>
      <c r="G11" s="17" t="s">
        <v>4</v>
      </c>
      <c r="H11" s="17" t="s">
        <v>4</v>
      </c>
      <c r="I11" s="17" t="s">
        <v>4</v>
      </c>
      <c r="J11" s="17" t="s">
        <v>4</v>
      </c>
      <c r="K11" s="17" t="s">
        <v>4</v>
      </c>
      <c r="L11" s="17" t="s">
        <v>4</v>
      </c>
      <c r="M11" s="17" t="s">
        <v>4</v>
      </c>
      <c r="N11" s="17" t="s">
        <v>4</v>
      </c>
      <c r="O11" s="17" t="s">
        <v>4</v>
      </c>
      <c r="P11" s="17" t="s">
        <v>4</v>
      </c>
      <c r="Q11" s="17" t="s">
        <v>4</v>
      </c>
      <c r="R11" s="17" t="s">
        <v>4</v>
      </c>
      <c r="S11" s="17" t="s">
        <v>4</v>
      </c>
      <c r="T11" s="17" t="str">
        <f t="shared" si="0"/>
        <v>.</v>
      </c>
      <c r="U11" s="18" t="str">
        <f t="shared" si="1"/>
        <v>.</v>
      </c>
    </row>
    <row r="12" spans="1:21" s="23" customFormat="1" ht="13.5" customHeight="1">
      <c r="A12" s="19"/>
      <c r="B12" s="20" t="s">
        <v>11</v>
      </c>
      <c r="C12" s="21">
        <f aca="true" t="shared" si="2" ref="C12:N12">SUM(C5:C11)</f>
        <v>20535</v>
      </c>
      <c r="D12" s="21">
        <f t="shared" si="2"/>
        <v>19473</v>
      </c>
      <c r="E12" s="21">
        <f t="shared" si="2"/>
        <v>20540</v>
      </c>
      <c r="F12" s="21">
        <f t="shared" si="2"/>
        <v>21402</v>
      </c>
      <c r="G12" s="21">
        <f t="shared" si="2"/>
        <v>23091</v>
      </c>
      <c r="H12" s="21">
        <f t="shared" si="2"/>
        <v>21084</v>
      </c>
      <c r="I12" s="21">
        <f t="shared" si="2"/>
        <v>20789</v>
      </c>
      <c r="J12" s="21">
        <f>SUM(J5:J11)</f>
        <v>19025</v>
      </c>
      <c r="K12" s="21">
        <f>SUM(K5:K11)</f>
        <v>18780</v>
      </c>
      <c r="L12" s="21">
        <f>SUM(L5:L11)</f>
        <v>18683</v>
      </c>
      <c r="M12" s="21">
        <f>SUM(M5:M11)</f>
        <v>17570</v>
      </c>
      <c r="N12" s="21">
        <f t="shared" si="2"/>
        <v>18893</v>
      </c>
      <c r="O12" s="21">
        <f>SUM(O5:O11)</f>
        <v>17846</v>
      </c>
      <c r="P12" s="21">
        <f>SUM(P5:P11)</f>
        <v>16177</v>
      </c>
      <c r="Q12" s="21">
        <f>SUM(Q5:Q11)</f>
        <v>13870</v>
      </c>
      <c r="R12" s="21">
        <f>SUM(R5:R11)</f>
        <v>12421</v>
      </c>
      <c r="S12" s="21">
        <f>SUM(S5:S11)</f>
        <v>11675</v>
      </c>
      <c r="T12" s="21">
        <f t="shared" si="0"/>
        <v>-746</v>
      </c>
      <c r="U12" s="22">
        <f t="shared" si="1"/>
        <v>-6.005957652362934</v>
      </c>
    </row>
    <row r="13" spans="1:21" ht="3.75" customHeight="1">
      <c r="A13" s="24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13.5" customHeight="1">
      <c r="A14" s="9"/>
      <c r="B14" s="13" t="s">
        <v>20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13.5" customHeight="1">
      <c r="A15" s="15"/>
      <c r="B15" s="16" t="s">
        <v>3</v>
      </c>
      <c r="C15" s="17">
        <v>326</v>
      </c>
      <c r="D15" s="17">
        <v>290</v>
      </c>
      <c r="E15" s="17">
        <v>350</v>
      </c>
      <c r="F15" s="17">
        <v>316</v>
      </c>
      <c r="G15" s="17">
        <v>390</v>
      </c>
      <c r="H15" s="17">
        <v>403</v>
      </c>
      <c r="I15" s="17">
        <v>383</v>
      </c>
      <c r="J15" s="17">
        <v>337</v>
      </c>
      <c r="K15" s="17">
        <v>371</v>
      </c>
      <c r="L15" s="17">
        <v>415</v>
      </c>
      <c r="M15" s="17">
        <v>395</v>
      </c>
      <c r="N15" s="17">
        <v>414</v>
      </c>
      <c r="O15" s="17">
        <v>458</v>
      </c>
      <c r="P15" s="17">
        <v>401</v>
      </c>
      <c r="Q15" s="17">
        <v>369</v>
      </c>
      <c r="R15" s="17">
        <v>313</v>
      </c>
      <c r="S15" s="17">
        <v>294</v>
      </c>
      <c r="T15" s="17">
        <f>IF(AND(S15&lt;&gt;".",R15&lt;&gt;"."),S15-R15,".")</f>
        <v>-19</v>
      </c>
      <c r="U15" s="18">
        <f>IF(AND(R15&lt;&gt;0,R15&lt;&gt;".",S15&lt;&gt;"."),T15*100/R15,".")</f>
        <v>-6.0702875399361025</v>
      </c>
    </row>
    <row r="16" spans="1:21" ht="13.5" customHeight="1">
      <c r="A16" s="9"/>
      <c r="B16" s="16" t="s">
        <v>5</v>
      </c>
      <c r="C16" s="17">
        <v>534</v>
      </c>
      <c r="D16" s="17">
        <v>446</v>
      </c>
      <c r="E16" s="17">
        <v>357</v>
      </c>
      <c r="F16" s="17">
        <v>277</v>
      </c>
      <c r="G16" s="17">
        <v>314</v>
      </c>
      <c r="H16" s="17">
        <v>253</v>
      </c>
      <c r="I16" s="17">
        <v>179</v>
      </c>
      <c r="J16" s="17">
        <v>182</v>
      </c>
      <c r="K16" s="17">
        <v>148</v>
      </c>
      <c r="L16" s="17">
        <v>192</v>
      </c>
      <c r="M16" s="17">
        <v>165</v>
      </c>
      <c r="N16" s="17">
        <v>157</v>
      </c>
      <c r="O16" s="17">
        <v>160</v>
      </c>
      <c r="P16" s="17">
        <v>121</v>
      </c>
      <c r="Q16" s="17">
        <v>111</v>
      </c>
      <c r="R16" s="17">
        <v>93</v>
      </c>
      <c r="S16" s="17">
        <v>79</v>
      </c>
      <c r="T16" s="17">
        <f aca="true" t="shared" si="3" ref="T16:T22">IF(AND(S16&lt;&gt;".",R16&lt;&gt;"."),S16-R16,".")</f>
        <v>-14</v>
      </c>
      <c r="U16" s="18">
        <f aca="true" t="shared" si="4" ref="U16:U22">IF(AND(R16&lt;&gt;0,R16&lt;&gt;".",S16&lt;&gt;"."),T16*100/R16,".")</f>
        <v>-15.053763440860216</v>
      </c>
    </row>
    <row r="17" spans="1:21" ht="13.5" customHeight="1">
      <c r="A17" s="9"/>
      <c r="B17" s="16" t="s">
        <v>6</v>
      </c>
      <c r="C17" s="17">
        <v>3</v>
      </c>
      <c r="D17" s="17">
        <v>4</v>
      </c>
      <c r="E17" s="17">
        <v>8</v>
      </c>
      <c r="F17" s="17">
        <v>6</v>
      </c>
      <c r="G17" s="17">
        <v>9</v>
      </c>
      <c r="H17" s="17">
        <v>15</v>
      </c>
      <c r="I17" s="17">
        <v>16</v>
      </c>
      <c r="J17" s="17">
        <v>12</v>
      </c>
      <c r="K17" s="17">
        <v>11</v>
      </c>
      <c r="L17" s="17">
        <v>12</v>
      </c>
      <c r="M17" s="17">
        <v>13</v>
      </c>
      <c r="N17" s="17">
        <v>7</v>
      </c>
      <c r="O17" s="17">
        <v>11</v>
      </c>
      <c r="P17" s="17">
        <v>11</v>
      </c>
      <c r="Q17" s="17">
        <v>12</v>
      </c>
      <c r="R17" s="17">
        <v>8</v>
      </c>
      <c r="S17" s="17">
        <v>5</v>
      </c>
      <c r="T17" s="17">
        <f t="shared" si="3"/>
        <v>-3</v>
      </c>
      <c r="U17" s="18">
        <f t="shared" si="4"/>
        <v>-37.5</v>
      </c>
    </row>
    <row r="18" spans="1:21" ht="13.5" customHeight="1">
      <c r="A18" s="9"/>
      <c r="B18" s="16" t="s">
        <v>7</v>
      </c>
      <c r="C18" s="17">
        <v>31</v>
      </c>
      <c r="D18" s="17">
        <v>21</v>
      </c>
      <c r="E18" s="17">
        <v>24</v>
      </c>
      <c r="F18" s="17">
        <v>42</v>
      </c>
      <c r="G18" s="17">
        <v>29</v>
      </c>
      <c r="H18" s="17">
        <v>23</v>
      </c>
      <c r="I18" s="17">
        <v>33</v>
      </c>
      <c r="J18" s="17">
        <v>28</v>
      </c>
      <c r="K18" s="17">
        <v>22</v>
      </c>
      <c r="L18" s="17">
        <v>17</v>
      </c>
      <c r="M18" s="17">
        <v>33</v>
      </c>
      <c r="N18" s="17">
        <v>33</v>
      </c>
      <c r="O18" s="17">
        <v>25</v>
      </c>
      <c r="P18" s="17">
        <v>24</v>
      </c>
      <c r="Q18" s="17">
        <v>22</v>
      </c>
      <c r="R18" s="17">
        <v>21</v>
      </c>
      <c r="S18" s="17">
        <v>15</v>
      </c>
      <c r="T18" s="17">
        <f t="shared" si="3"/>
        <v>-6</v>
      </c>
      <c r="U18" s="18">
        <f t="shared" si="4"/>
        <v>-28.571428571428573</v>
      </c>
    </row>
    <row r="19" spans="1:21" ht="13.5" customHeight="1">
      <c r="A19" s="9"/>
      <c r="B19" s="16" t="s">
        <v>8</v>
      </c>
      <c r="C19" s="17">
        <v>29</v>
      </c>
      <c r="D19" s="17">
        <v>38</v>
      </c>
      <c r="E19" s="17">
        <v>34</v>
      </c>
      <c r="F19" s="17">
        <v>24</v>
      </c>
      <c r="G19" s="17">
        <v>22</v>
      </c>
      <c r="H19" s="17">
        <v>22</v>
      </c>
      <c r="I19" s="17">
        <v>23</v>
      </c>
      <c r="J19" s="17">
        <v>18</v>
      </c>
      <c r="K19" s="17">
        <v>24</v>
      </c>
      <c r="L19" s="17">
        <v>9</v>
      </c>
      <c r="M19" s="17">
        <v>19</v>
      </c>
      <c r="N19" s="17">
        <v>18</v>
      </c>
      <c r="O19" s="17">
        <v>14</v>
      </c>
      <c r="P19" s="17">
        <v>12</v>
      </c>
      <c r="Q19" s="17">
        <v>19</v>
      </c>
      <c r="R19" s="17">
        <v>16</v>
      </c>
      <c r="S19" s="17">
        <v>12</v>
      </c>
      <c r="T19" s="17">
        <f t="shared" si="3"/>
        <v>-4</v>
      </c>
      <c r="U19" s="18">
        <f t="shared" si="4"/>
        <v>-25</v>
      </c>
    </row>
    <row r="20" spans="1:21" ht="13.5" customHeight="1">
      <c r="A20" s="9"/>
      <c r="B20" s="16" t="s">
        <v>9</v>
      </c>
      <c r="C20" s="17">
        <v>7</v>
      </c>
      <c r="D20" s="17">
        <v>4</v>
      </c>
      <c r="E20" s="17" t="s">
        <v>4</v>
      </c>
      <c r="F20" s="17">
        <v>8</v>
      </c>
      <c r="G20" s="17">
        <v>14</v>
      </c>
      <c r="H20" s="17">
        <v>5</v>
      </c>
      <c r="I20" s="17">
        <v>12</v>
      </c>
      <c r="J20" s="17">
        <v>15</v>
      </c>
      <c r="K20" s="17">
        <v>26</v>
      </c>
      <c r="L20" s="17">
        <v>11</v>
      </c>
      <c r="M20" s="17">
        <v>11</v>
      </c>
      <c r="N20" s="17">
        <v>9</v>
      </c>
      <c r="O20" s="17">
        <v>6</v>
      </c>
      <c r="P20" s="17">
        <v>6</v>
      </c>
      <c r="Q20" s="17">
        <v>6</v>
      </c>
      <c r="R20" s="17" t="s">
        <v>4</v>
      </c>
      <c r="S20" s="17" t="s">
        <v>4</v>
      </c>
      <c r="T20" s="17" t="str">
        <f t="shared" si="3"/>
        <v>.</v>
      </c>
      <c r="U20" s="18" t="str">
        <f t="shared" si="4"/>
        <v>.</v>
      </c>
    </row>
    <row r="21" spans="1:21" ht="13.5" customHeight="1">
      <c r="A21" s="9"/>
      <c r="B21" s="16" t="s">
        <v>10</v>
      </c>
      <c r="C21" s="17" t="s">
        <v>4</v>
      </c>
      <c r="D21" s="17" t="s">
        <v>4</v>
      </c>
      <c r="E21" s="17" t="s">
        <v>4</v>
      </c>
      <c r="F21" s="17" t="s">
        <v>4</v>
      </c>
      <c r="G21" s="17" t="s">
        <v>4</v>
      </c>
      <c r="H21" s="17" t="s">
        <v>4</v>
      </c>
      <c r="I21" s="17" t="s">
        <v>4</v>
      </c>
      <c r="J21" s="17" t="s">
        <v>4</v>
      </c>
      <c r="K21" s="17" t="s">
        <v>4</v>
      </c>
      <c r="L21" s="17" t="s">
        <v>4</v>
      </c>
      <c r="M21" s="17" t="s">
        <v>4</v>
      </c>
      <c r="N21" s="17" t="s">
        <v>4</v>
      </c>
      <c r="O21" s="17" t="s">
        <v>4</v>
      </c>
      <c r="P21" s="17" t="s">
        <v>4</v>
      </c>
      <c r="Q21" s="17" t="s">
        <v>4</v>
      </c>
      <c r="R21" s="17" t="s">
        <v>4</v>
      </c>
      <c r="S21" s="17" t="s">
        <v>4</v>
      </c>
      <c r="T21" s="17" t="str">
        <f t="shared" si="3"/>
        <v>.</v>
      </c>
      <c r="U21" s="18" t="str">
        <f t="shared" si="4"/>
        <v>.</v>
      </c>
    </row>
    <row r="22" spans="1:21" s="23" customFormat="1" ht="13.5" customHeight="1">
      <c r="A22" s="19"/>
      <c r="B22" s="20" t="s">
        <v>11</v>
      </c>
      <c r="C22" s="21">
        <f aca="true" t="shared" si="5" ref="C22:N22">SUM(C15:C21)</f>
        <v>930</v>
      </c>
      <c r="D22" s="21">
        <f t="shared" si="5"/>
        <v>803</v>
      </c>
      <c r="E22" s="21">
        <f t="shared" si="5"/>
        <v>773</v>
      </c>
      <c r="F22" s="21">
        <f t="shared" si="5"/>
        <v>673</v>
      </c>
      <c r="G22" s="21">
        <f t="shared" si="5"/>
        <v>778</v>
      </c>
      <c r="H22" s="21">
        <f t="shared" si="5"/>
        <v>721</v>
      </c>
      <c r="I22" s="21">
        <f t="shared" si="5"/>
        <v>646</v>
      </c>
      <c r="J22" s="21">
        <f>SUM(J15:J21)</f>
        <v>592</v>
      </c>
      <c r="K22" s="21">
        <f>SUM(K15:K21)</f>
        <v>602</v>
      </c>
      <c r="L22" s="21">
        <f>SUM(L15:L21)</f>
        <v>656</v>
      </c>
      <c r="M22" s="21">
        <f>SUM(M15:M21)</f>
        <v>636</v>
      </c>
      <c r="N22" s="21">
        <f>SUM(N15:N21)</f>
        <v>638</v>
      </c>
      <c r="O22" s="21">
        <f>SUM(O15:O21)</f>
        <v>674</v>
      </c>
      <c r="P22" s="21">
        <f>SUM(P15:P21)</f>
        <v>575</v>
      </c>
      <c r="Q22" s="21">
        <f>SUM(Q15:Q21)</f>
        <v>539</v>
      </c>
      <c r="R22" s="21">
        <f>SUM(R15:R21)</f>
        <v>451</v>
      </c>
      <c r="S22" s="21">
        <f>SUM(S15:S21)</f>
        <v>405</v>
      </c>
      <c r="T22" s="21">
        <f t="shared" si="3"/>
        <v>-46</v>
      </c>
      <c r="U22" s="22">
        <f t="shared" si="4"/>
        <v>-10.199556541019955</v>
      </c>
    </row>
    <row r="23" spans="1:21" ht="3.75" customHeight="1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ht="13.5" customHeight="1">
      <c r="A24" s="9"/>
      <c r="B24" s="13" t="s">
        <v>21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13.5" customHeight="1">
      <c r="A25" s="15"/>
      <c r="B25" s="16" t="s">
        <v>3</v>
      </c>
      <c r="C25" s="17">
        <v>2500</v>
      </c>
      <c r="D25" s="17">
        <v>2238</v>
      </c>
      <c r="E25" s="17">
        <v>2508</v>
      </c>
      <c r="F25" s="17">
        <v>2885</v>
      </c>
      <c r="G25" s="17">
        <v>3252</v>
      </c>
      <c r="H25" s="17">
        <v>3020</v>
      </c>
      <c r="I25" s="17">
        <v>3380</v>
      </c>
      <c r="J25" s="17">
        <v>3003</v>
      </c>
      <c r="K25" s="17">
        <v>3023</v>
      </c>
      <c r="L25" s="17">
        <v>3049</v>
      </c>
      <c r="M25" s="17">
        <v>2729</v>
      </c>
      <c r="N25" s="17">
        <v>3127</v>
      </c>
      <c r="O25" s="17">
        <v>2955</v>
      </c>
      <c r="P25" s="17">
        <v>2786</v>
      </c>
      <c r="Q25" s="17">
        <v>2386</v>
      </c>
      <c r="R25" s="17">
        <v>2029</v>
      </c>
      <c r="S25" s="17">
        <v>1945</v>
      </c>
      <c r="T25" s="17">
        <f>IF(AND(S25&lt;&gt;".",R25&lt;&gt;"."),S25-R25,".")</f>
        <v>-84</v>
      </c>
      <c r="U25" s="18">
        <f>IF(AND(R25&lt;&gt;0,R25&lt;&gt;".",S25&lt;&gt;"."),T25*100/R25,".")</f>
        <v>-4.139970428782652</v>
      </c>
    </row>
    <row r="26" spans="1:21" ht="13.5" customHeight="1">
      <c r="A26" s="9"/>
      <c r="B26" s="16" t="s">
        <v>5</v>
      </c>
      <c r="C26" s="17">
        <v>1875</v>
      </c>
      <c r="D26" s="17">
        <v>1624</v>
      </c>
      <c r="E26" s="17">
        <v>1691</v>
      </c>
      <c r="F26" s="17">
        <v>1730</v>
      </c>
      <c r="G26" s="17">
        <v>1838</v>
      </c>
      <c r="H26" s="17">
        <v>1448</v>
      </c>
      <c r="I26" s="17">
        <v>1305</v>
      </c>
      <c r="J26" s="17">
        <v>1142</v>
      </c>
      <c r="K26" s="17">
        <v>1134</v>
      </c>
      <c r="L26" s="17">
        <v>1124</v>
      </c>
      <c r="M26" s="17">
        <v>1107</v>
      </c>
      <c r="N26" s="17">
        <v>1287</v>
      </c>
      <c r="O26" s="17">
        <v>1161</v>
      </c>
      <c r="P26" s="17">
        <v>1007</v>
      </c>
      <c r="Q26" s="17">
        <v>876</v>
      </c>
      <c r="R26" s="17">
        <v>858</v>
      </c>
      <c r="S26" s="17">
        <v>866</v>
      </c>
      <c r="T26" s="17">
        <f aca="true" t="shared" si="6" ref="T26:T32">IF(AND(S26&lt;&gt;".",R26&lt;&gt;"."),S26-R26,".")</f>
        <v>8</v>
      </c>
      <c r="U26" s="18">
        <f aca="true" t="shared" si="7" ref="U26:U32">IF(AND(R26&lt;&gt;0,R26&lt;&gt;".",S26&lt;&gt;"."),T26*100/R26,".")</f>
        <v>0.9324009324009324</v>
      </c>
    </row>
    <row r="27" spans="1:21" ht="13.5" customHeight="1">
      <c r="A27" s="9"/>
      <c r="B27" s="16" t="s">
        <v>6</v>
      </c>
      <c r="C27" s="17">
        <v>87</v>
      </c>
      <c r="D27" s="17">
        <v>107</v>
      </c>
      <c r="E27" s="17">
        <v>228</v>
      </c>
      <c r="F27" s="17">
        <v>136</v>
      </c>
      <c r="G27" s="17">
        <v>186</v>
      </c>
      <c r="H27" s="17">
        <v>193</v>
      </c>
      <c r="I27" s="17">
        <v>162</v>
      </c>
      <c r="J27" s="17">
        <v>146</v>
      </c>
      <c r="K27" s="17">
        <v>150</v>
      </c>
      <c r="L27" s="17">
        <v>157</v>
      </c>
      <c r="M27" s="17">
        <v>172</v>
      </c>
      <c r="N27" s="17">
        <v>128</v>
      </c>
      <c r="O27" s="17">
        <v>128</v>
      </c>
      <c r="P27" s="17">
        <v>156</v>
      </c>
      <c r="Q27" s="17">
        <v>126</v>
      </c>
      <c r="R27" s="17">
        <v>92</v>
      </c>
      <c r="S27" s="17">
        <v>94</v>
      </c>
      <c r="T27" s="17">
        <f t="shared" si="6"/>
        <v>2</v>
      </c>
      <c r="U27" s="18">
        <f t="shared" si="7"/>
        <v>2.1739130434782608</v>
      </c>
    </row>
    <row r="28" spans="1:21" ht="13.5" customHeight="1">
      <c r="A28" s="9"/>
      <c r="B28" s="16" t="s">
        <v>7</v>
      </c>
      <c r="C28" s="17">
        <v>103</v>
      </c>
      <c r="D28" s="17">
        <v>92</v>
      </c>
      <c r="E28" s="17">
        <v>141</v>
      </c>
      <c r="F28" s="17">
        <v>136</v>
      </c>
      <c r="G28" s="17">
        <v>133</v>
      </c>
      <c r="H28" s="17">
        <v>155</v>
      </c>
      <c r="I28" s="17">
        <v>125</v>
      </c>
      <c r="J28" s="17">
        <v>167</v>
      </c>
      <c r="K28" s="17">
        <v>196</v>
      </c>
      <c r="L28" s="17">
        <v>196</v>
      </c>
      <c r="M28" s="17">
        <v>148</v>
      </c>
      <c r="N28" s="17">
        <v>133</v>
      </c>
      <c r="O28" s="17">
        <v>138</v>
      </c>
      <c r="P28" s="17">
        <v>141</v>
      </c>
      <c r="Q28" s="17">
        <v>135</v>
      </c>
      <c r="R28" s="17">
        <v>110</v>
      </c>
      <c r="S28" s="17">
        <v>106</v>
      </c>
      <c r="T28" s="17">
        <f t="shared" si="6"/>
        <v>-4</v>
      </c>
      <c r="U28" s="18">
        <f t="shared" si="7"/>
        <v>-3.6363636363636362</v>
      </c>
    </row>
    <row r="29" spans="1:21" ht="13.5" customHeight="1">
      <c r="A29" s="9"/>
      <c r="B29" s="16" t="s">
        <v>8</v>
      </c>
      <c r="C29" s="17">
        <v>306</v>
      </c>
      <c r="D29" s="17">
        <v>295</v>
      </c>
      <c r="E29" s="17">
        <v>279</v>
      </c>
      <c r="F29" s="17">
        <v>271</v>
      </c>
      <c r="G29" s="17">
        <v>221</v>
      </c>
      <c r="H29" s="17">
        <v>224</v>
      </c>
      <c r="I29" s="17">
        <v>242</v>
      </c>
      <c r="J29" s="17">
        <v>189</v>
      </c>
      <c r="K29" s="17">
        <v>186</v>
      </c>
      <c r="L29" s="17">
        <v>173</v>
      </c>
      <c r="M29" s="17">
        <v>204</v>
      </c>
      <c r="N29" s="17">
        <v>146</v>
      </c>
      <c r="O29" s="17">
        <v>192</v>
      </c>
      <c r="P29" s="17">
        <v>172</v>
      </c>
      <c r="Q29" s="17">
        <v>148</v>
      </c>
      <c r="R29" s="17">
        <v>146</v>
      </c>
      <c r="S29" s="17">
        <v>149</v>
      </c>
      <c r="T29" s="17">
        <f t="shared" si="6"/>
        <v>3</v>
      </c>
      <c r="U29" s="18">
        <f t="shared" si="7"/>
        <v>2.0547945205479454</v>
      </c>
    </row>
    <row r="30" spans="1:21" ht="13.5" customHeight="1">
      <c r="A30" s="9"/>
      <c r="B30" s="16" t="s">
        <v>9</v>
      </c>
      <c r="C30" s="17">
        <v>70</v>
      </c>
      <c r="D30" s="17">
        <v>33</v>
      </c>
      <c r="E30" s="17">
        <v>34</v>
      </c>
      <c r="F30" s="17">
        <v>87</v>
      </c>
      <c r="G30" s="17">
        <v>110</v>
      </c>
      <c r="H30" s="17">
        <v>72</v>
      </c>
      <c r="I30" s="17">
        <v>66</v>
      </c>
      <c r="J30" s="17">
        <v>75</v>
      </c>
      <c r="K30" s="17">
        <v>80</v>
      </c>
      <c r="L30" s="17">
        <v>92</v>
      </c>
      <c r="M30" s="17">
        <v>65</v>
      </c>
      <c r="N30" s="17">
        <v>58</v>
      </c>
      <c r="O30" s="17">
        <v>69</v>
      </c>
      <c r="P30" s="17">
        <v>61</v>
      </c>
      <c r="Q30" s="17">
        <v>50</v>
      </c>
      <c r="R30" s="17">
        <v>47</v>
      </c>
      <c r="S30" s="17">
        <v>57</v>
      </c>
      <c r="T30" s="17">
        <f t="shared" si="6"/>
        <v>10</v>
      </c>
      <c r="U30" s="18">
        <f t="shared" si="7"/>
        <v>21.27659574468085</v>
      </c>
    </row>
    <row r="31" spans="1:21" ht="13.5" customHeight="1">
      <c r="A31" s="9"/>
      <c r="B31" s="16" t="s">
        <v>10</v>
      </c>
      <c r="C31" s="17" t="s">
        <v>4</v>
      </c>
      <c r="D31" s="17" t="s">
        <v>4</v>
      </c>
      <c r="E31" s="17" t="s">
        <v>4</v>
      </c>
      <c r="F31" s="17" t="s">
        <v>4</v>
      </c>
      <c r="G31" s="17" t="s">
        <v>4</v>
      </c>
      <c r="H31" s="17" t="s">
        <v>4</v>
      </c>
      <c r="I31" s="17" t="s">
        <v>4</v>
      </c>
      <c r="J31" s="17" t="s">
        <v>4</v>
      </c>
      <c r="K31" s="17" t="s">
        <v>4</v>
      </c>
      <c r="L31" s="17" t="s">
        <v>4</v>
      </c>
      <c r="M31" s="17" t="s">
        <v>4</v>
      </c>
      <c r="N31" s="17" t="s">
        <v>4</v>
      </c>
      <c r="O31" s="17" t="s">
        <v>4</v>
      </c>
      <c r="P31" s="17" t="s">
        <v>4</v>
      </c>
      <c r="Q31" s="17" t="s">
        <v>4</v>
      </c>
      <c r="R31" s="17" t="s">
        <v>4</v>
      </c>
      <c r="S31" s="17" t="s">
        <v>4</v>
      </c>
      <c r="T31" s="17" t="str">
        <f t="shared" si="6"/>
        <v>.</v>
      </c>
      <c r="U31" s="18" t="str">
        <f t="shared" si="7"/>
        <v>.</v>
      </c>
    </row>
    <row r="32" spans="1:21" s="23" customFormat="1" ht="13.5" customHeight="1">
      <c r="A32" s="19"/>
      <c r="B32" s="20" t="s">
        <v>11</v>
      </c>
      <c r="C32" s="21">
        <f aca="true" t="shared" si="8" ref="C32:N32">SUM(C25:C31)</f>
        <v>4941</v>
      </c>
      <c r="D32" s="21">
        <f t="shared" si="8"/>
        <v>4389</v>
      </c>
      <c r="E32" s="21">
        <f t="shared" si="8"/>
        <v>4881</v>
      </c>
      <c r="F32" s="21">
        <f t="shared" si="8"/>
        <v>5245</v>
      </c>
      <c r="G32" s="21">
        <f t="shared" si="8"/>
        <v>5740</v>
      </c>
      <c r="H32" s="21">
        <f t="shared" si="8"/>
        <v>5112</v>
      </c>
      <c r="I32" s="21">
        <f t="shared" si="8"/>
        <v>5280</v>
      </c>
      <c r="J32" s="21">
        <f>SUM(J25:J31)</f>
        <v>4722</v>
      </c>
      <c r="K32" s="21">
        <f>SUM(K25:K31)</f>
        <v>4769</v>
      </c>
      <c r="L32" s="21">
        <f>SUM(L25:L31)</f>
        <v>4791</v>
      </c>
      <c r="M32" s="21">
        <f>SUM(M25:M31)</f>
        <v>4425</v>
      </c>
      <c r="N32" s="21">
        <f>SUM(N25:N31)</f>
        <v>4879</v>
      </c>
      <c r="O32" s="21">
        <f>SUM(O25:O31)</f>
        <v>4643</v>
      </c>
      <c r="P32" s="21">
        <f>SUM(P25:P31)</f>
        <v>4323</v>
      </c>
      <c r="Q32" s="21">
        <f>SUM(Q25:Q31)</f>
        <v>3721</v>
      </c>
      <c r="R32" s="21">
        <f>SUM(R25:R31)</f>
        <v>3282</v>
      </c>
      <c r="S32" s="21">
        <f>SUM(S25:S31)</f>
        <v>3217</v>
      </c>
      <c r="T32" s="21">
        <f t="shared" si="6"/>
        <v>-65</v>
      </c>
      <c r="U32" s="22">
        <f t="shared" si="7"/>
        <v>-1.9804996953077392</v>
      </c>
    </row>
    <row r="33" spans="1:21" ht="3.75" customHeight="1">
      <c r="A33" s="24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13.5" customHeight="1">
      <c r="A34" s="9"/>
      <c r="B34" s="13" t="s">
        <v>22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13.5" customHeight="1">
      <c r="A35" s="15"/>
      <c r="B35" s="16" t="s">
        <v>3</v>
      </c>
      <c r="C35" s="17">
        <v>1370</v>
      </c>
      <c r="D35" s="17">
        <v>1299</v>
      </c>
      <c r="E35" s="17">
        <v>1390</v>
      </c>
      <c r="F35" s="17">
        <v>1467</v>
      </c>
      <c r="G35" s="17">
        <v>1586</v>
      </c>
      <c r="H35" s="17">
        <v>1455</v>
      </c>
      <c r="I35" s="17">
        <v>1513</v>
      </c>
      <c r="J35" s="17">
        <v>1463</v>
      </c>
      <c r="K35" s="17">
        <v>1439</v>
      </c>
      <c r="L35" s="17">
        <v>1450</v>
      </c>
      <c r="M35" s="17">
        <v>1320</v>
      </c>
      <c r="N35" s="17">
        <v>1352</v>
      </c>
      <c r="O35" s="17">
        <v>1302</v>
      </c>
      <c r="P35" s="17">
        <v>1145</v>
      </c>
      <c r="Q35" s="17">
        <v>1034</v>
      </c>
      <c r="R35" s="17">
        <v>802</v>
      </c>
      <c r="S35" s="17">
        <v>801</v>
      </c>
      <c r="T35" s="17">
        <f>IF(AND(S35&lt;&gt;".",R35&lt;&gt;"."),S35-R35,".")</f>
        <v>-1</v>
      </c>
      <c r="U35" s="18">
        <f>IF(AND(R35&lt;&gt;0,R35&lt;&gt;".",S35&lt;&gt;"."),T35*100/R35,".")</f>
        <v>-0.12468827930174564</v>
      </c>
    </row>
    <row r="36" spans="1:21" ht="13.5" customHeight="1">
      <c r="A36" s="9"/>
      <c r="B36" s="16" t="s">
        <v>5</v>
      </c>
      <c r="C36" s="17">
        <v>1152</v>
      </c>
      <c r="D36" s="17">
        <v>1270</v>
      </c>
      <c r="E36" s="17">
        <v>1242</v>
      </c>
      <c r="F36" s="17">
        <v>1051</v>
      </c>
      <c r="G36" s="17">
        <v>1293</v>
      </c>
      <c r="H36" s="17">
        <v>1047</v>
      </c>
      <c r="I36" s="17">
        <v>858</v>
      </c>
      <c r="J36" s="17">
        <v>689</v>
      </c>
      <c r="K36" s="17">
        <v>672</v>
      </c>
      <c r="L36" s="17">
        <v>644</v>
      </c>
      <c r="M36" s="17">
        <v>660</v>
      </c>
      <c r="N36" s="17">
        <v>708</v>
      </c>
      <c r="O36" s="17">
        <v>601</v>
      </c>
      <c r="P36" s="17">
        <v>551</v>
      </c>
      <c r="Q36" s="17">
        <v>480</v>
      </c>
      <c r="R36" s="17">
        <v>407</v>
      </c>
      <c r="S36" s="17">
        <v>348</v>
      </c>
      <c r="T36" s="17">
        <f aca="true" t="shared" si="9" ref="T36:T42">IF(AND(S36&lt;&gt;".",R36&lt;&gt;"."),S36-R36,".")</f>
        <v>-59</v>
      </c>
      <c r="U36" s="18">
        <f aca="true" t="shared" si="10" ref="U36:U42">IF(AND(R36&lt;&gt;0,R36&lt;&gt;".",S36&lt;&gt;"."),T36*100/R36,".")</f>
        <v>-14.496314496314497</v>
      </c>
    </row>
    <row r="37" spans="1:21" ht="13.5" customHeight="1">
      <c r="A37" s="9"/>
      <c r="B37" s="16" t="s">
        <v>6</v>
      </c>
      <c r="C37" s="17">
        <v>34</v>
      </c>
      <c r="D37" s="17">
        <v>59</v>
      </c>
      <c r="E37" s="17">
        <v>80</v>
      </c>
      <c r="F37" s="17">
        <v>61</v>
      </c>
      <c r="G37" s="17">
        <v>55</v>
      </c>
      <c r="H37" s="17">
        <v>71</v>
      </c>
      <c r="I37" s="17">
        <v>58</v>
      </c>
      <c r="J37" s="17">
        <v>42</v>
      </c>
      <c r="K37" s="17">
        <v>76</v>
      </c>
      <c r="L37" s="17">
        <v>77</v>
      </c>
      <c r="M37" s="17">
        <v>58</v>
      </c>
      <c r="N37" s="17">
        <v>61</v>
      </c>
      <c r="O37" s="17">
        <v>59</v>
      </c>
      <c r="P37" s="17">
        <v>57</v>
      </c>
      <c r="Q37" s="17">
        <v>56</v>
      </c>
      <c r="R37" s="17">
        <v>51</v>
      </c>
      <c r="S37" s="17">
        <v>52</v>
      </c>
      <c r="T37" s="17">
        <f t="shared" si="9"/>
        <v>1</v>
      </c>
      <c r="U37" s="18">
        <f t="shared" si="10"/>
        <v>1.9607843137254901</v>
      </c>
    </row>
    <row r="38" spans="1:21" ht="13.5" customHeight="1">
      <c r="A38" s="9"/>
      <c r="B38" s="16" t="s">
        <v>7</v>
      </c>
      <c r="C38" s="17">
        <v>59</v>
      </c>
      <c r="D38" s="17">
        <v>68</v>
      </c>
      <c r="E38" s="17">
        <v>64</v>
      </c>
      <c r="F38" s="17">
        <v>67</v>
      </c>
      <c r="G38" s="17">
        <v>77</v>
      </c>
      <c r="H38" s="17">
        <v>83</v>
      </c>
      <c r="I38" s="17">
        <v>76</v>
      </c>
      <c r="J38" s="17">
        <v>101</v>
      </c>
      <c r="K38" s="17">
        <v>83</v>
      </c>
      <c r="L38" s="17">
        <v>91</v>
      </c>
      <c r="M38" s="17">
        <v>80</v>
      </c>
      <c r="N38" s="17">
        <v>85</v>
      </c>
      <c r="O38" s="17">
        <v>81</v>
      </c>
      <c r="P38" s="17">
        <v>81</v>
      </c>
      <c r="Q38" s="17">
        <v>69</v>
      </c>
      <c r="R38" s="17">
        <v>71</v>
      </c>
      <c r="S38" s="17">
        <v>53</v>
      </c>
      <c r="T38" s="17">
        <f t="shared" si="9"/>
        <v>-18</v>
      </c>
      <c r="U38" s="18">
        <f t="shared" si="10"/>
        <v>-25.35211267605634</v>
      </c>
    </row>
    <row r="39" spans="1:21" ht="13.5" customHeight="1">
      <c r="A39" s="9"/>
      <c r="B39" s="16" t="s">
        <v>8</v>
      </c>
      <c r="C39" s="17">
        <v>135</v>
      </c>
      <c r="D39" s="17">
        <v>122</v>
      </c>
      <c r="E39" s="17">
        <v>122</v>
      </c>
      <c r="F39" s="17">
        <v>126</v>
      </c>
      <c r="G39" s="17">
        <v>87</v>
      </c>
      <c r="H39" s="17">
        <v>96</v>
      </c>
      <c r="I39" s="17">
        <v>91</v>
      </c>
      <c r="J39" s="17">
        <v>75</v>
      </c>
      <c r="K39" s="17">
        <v>69</v>
      </c>
      <c r="L39" s="17">
        <v>51</v>
      </c>
      <c r="M39" s="17">
        <v>59</v>
      </c>
      <c r="N39" s="17">
        <v>42</v>
      </c>
      <c r="O39" s="17">
        <v>60</v>
      </c>
      <c r="P39" s="17">
        <v>41</v>
      </c>
      <c r="Q39" s="17">
        <v>48</v>
      </c>
      <c r="R39" s="17">
        <v>54</v>
      </c>
      <c r="S39" s="17">
        <v>41</v>
      </c>
      <c r="T39" s="17">
        <f t="shared" si="9"/>
        <v>-13</v>
      </c>
      <c r="U39" s="18">
        <f t="shared" si="10"/>
        <v>-24.074074074074073</v>
      </c>
    </row>
    <row r="40" spans="1:21" ht="13.5" customHeight="1">
      <c r="A40" s="9"/>
      <c r="B40" s="16" t="s">
        <v>9</v>
      </c>
      <c r="C40" s="17">
        <v>43</v>
      </c>
      <c r="D40" s="17">
        <v>30</v>
      </c>
      <c r="E40" s="17">
        <v>17</v>
      </c>
      <c r="F40" s="17">
        <v>65</v>
      </c>
      <c r="G40" s="17">
        <v>72</v>
      </c>
      <c r="H40" s="17">
        <v>38</v>
      </c>
      <c r="I40" s="17">
        <v>34</v>
      </c>
      <c r="J40" s="17">
        <v>13</v>
      </c>
      <c r="K40" s="17">
        <v>23</v>
      </c>
      <c r="L40" s="17">
        <v>27</v>
      </c>
      <c r="M40" s="17">
        <v>18</v>
      </c>
      <c r="N40" s="17">
        <v>17</v>
      </c>
      <c r="O40" s="17">
        <v>22</v>
      </c>
      <c r="P40" s="17">
        <v>22</v>
      </c>
      <c r="Q40" s="17">
        <v>17</v>
      </c>
      <c r="R40" s="17">
        <v>22</v>
      </c>
      <c r="S40" s="17">
        <v>22</v>
      </c>
      <c r="T40" s="17">
        <f t="shared" si="9"/>
        <v>0</v>
      </c>
      <c r="U40" s="18">
        <f t="shared" si="10"/>
        <v>0</v>
      </c>
    </row>
    <row r="41" spans="1:21" ht="13.5" customHeight="1">
      <c r="A41" s="9"/>
      <c r="B41" s="16" t="s">
        <v>10</v>
      </c>
      <c r="C41" s="17" t="s">
        <v>4</v>
      </c>
      <c r="D41" s="17" t="s">
        <v>4</v>
      </c>
      <c r="E41" s="17" t="s">
        <v>4</v>
      </c>
      <c r="F41" s="17" t="s">
        <v>4</v>
      </c>
      <c r="G41" s="17" t="s">
        <v>4</v>
      </c>
      <c r="H41" s="17" t="s">
        <v>4</v>
      </c>
      <c r="I41" s="17" t="s">
        <v>4</v>
      </c>
      <c r="J41" s="17" t="s">
        <v>4</v>
      </c>
      <c r="K41" s="17" t="s">
        <v>4</v>
      </c>
      <c r="L41" s="17" t="s">
        <v>4</v>
      </c>
      <c r="M41" s="17" t="s">
        <v>4</v>
      </c>
      <c r="N41" s="17" t="s">
        <v>4</v>
      </c>
      <c r="O41" s="17" t="s">
        <v>4</v>
      </c>
      <c r="P41" s="17" t="s">
        <v>4</v>
      </c>
      <c r="Q41" s="17" t="s">
        <v>4</v>
      </c>
      <c r="R41" s="17" t="s">
        <v>4</v>
      </c>
      <c r="S41" s="17" t="s">
        <v>4</v>
      </c>
      <c r="T41" s="17" t="str">
        <f t="shared" si="9"/>
        <v>.</v>
      </c>
      <c r="U41" s="18" t="str">
        <f t="shared" si="10"/>
        <v>.</v>
      </c>
    </row>
    <row r="42" spans="1:21" s="23" customFormat="1" ht="13.5" customHeight="1">
      <c r="A42" s="19"/>
      <c r="B42" s="20" t="s">
        <v>11</v>
      </c>
      <c r="C42" s="21">
        <f aca="true" t="shared" si="11" ref="C42:N42">SUM(C35:C41)</f>
        <v>2793</v>
      </c>
      <c r="D42" s="21">
        <f t="shared" si="11"/>
        <v>2848</v>
      </c>
      <c r="E42" s="21">
        <f t="shared" si="11"/>
        <v>2915</v>
      </c>
      <c r="F42" s="21">
        <f t="shared" si="11"/>
        <v>2837</v>
      </c>
      <c r="G42" s="21">
        <f t="shared" si="11"/>
        <v>3170</v>
      </c>
      <c r="H42" s="21">
        <f t="shared" si="11"/>
        <v>2790</v>
      </c>
      <c r="I42" s="21">
        <f t="shared" si="11"/>
        <v>2630</v>
      </c>
      <c r="J42" s="21">
        <f>SUM(J35:J41)</f>
        <v>2383</v>
      </c>
      <c r="K42" s="21">
        <f>SUM(K35:K41)</f>
        <v>2362</v>
      </c>
      <c r="L42" s="21">
        <f>SUM(L35:L41)</f>
        <v>2340</v>
      </c>
      <c r="M42" s="21">
        <f>SUM(M35:M41)</f>
        <v>2195</v>
      </c>
      <c r="N42" s="21">
        <f>SUM(N35:N41)</f>
        <v>2265</v>
      </c>
      <c r="O42" s="21">
        <f>SUM(O35:O41)</f>
        <v>2125</v>
      </c>
      <c r="P42" s="21">
        <f>SUM(P35:P41)</f>
        <v>1897</v>
      </c>
      <c r="Q42" s="21">
        <f>SUM(Q35:Q41)</f>
        <v>1704</v>
      </c>
      <c r="R42" s="21">
        <f>SUM(R35:R41)</f>
        <v>1407</v>
      </c>
      <c r="S42" s="21">
        <f>SUM(S35:S41)</f>
        <v>1317</v>
      </c>
      <c r="T42" s="21">
        <f t="shared" si="9"/>
        <v>-90</v>
      </c>
      <c r="U42" s="22">
        <f t="shared" si="10"/>
        <v>-6.3965884861407245</v>
      </c>
    </row>
    <row r="43" spans="1:21" ht="3.75" customHeight="1">
      <c r="A43" s="24"/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ht="13.5" customHeight="1">
      <c r="A44" s="9"/>
      <c r="B44" s="13" t="s">
        <v>23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13.5" customHeight="1">
      <c r="A45" s="15"/>
      <c r="B45" s="16" t="s">
        <v>3</v>
      </c>
      <c r="C45" s="17">
        <v>1351</v>
      </c>
      <c r="D45" s="17">
        <v>1450</v>
      </c>
      <c r="E45" s="17">
        <v>1414</v>
      </c>
      <c r="F45" s="17">
        <v>1801</v>
      </c>
      <c r="G45" s="17">
        <v>1753</v>
      </c>
      <c r="H45" s="17">
        <v>1760</v>
      </c>
      <c r="I45" s="17">
        <v>1913</v>
      </c>
      <c r="J45" s="17">
        <v>1957</v>
      </c>
      <c r="K45" s="17">
        <v>1818</v>
      </c>
      <c r="L45" s="17">
        <v>2030</v>
      </c>
      <c r="M45" s="17">
        <v>1787</v>
      </c>
      <c r="N45" s="17">
        <v>1710</v>
      </c>
      <c r="O45" s="17">
        <v>1685</v>
      </c>
      <c r="P45" s="17">
        <v>1492</v>
      </c>
      <c r="Q45" s="17">
        <v>1313</v>
      </c>
      <c r="R45" s="17">
        <v>1205</v>
      </c>
      <c r="S45" s="17">
        <v>1245</v>
      </c>
      <c r="T45" s="17">
        <f>IF(AND(S45&lt;&gt;".",R45&lt;&gt;"."),S45-R45,".")</f>
        <v>40</v>
      </c>
      <c r="U45" s="18">
        <f>IF(AND(R45&lt;&gt;0,R45&lt;&gt;".",S45&lt;&gt;"."),T45*100/R45,".")</f>
        <v>3.319502074688797</v>
      </c>
    </row>
    <row r="46" spans="1:21" ht="13.5" customHeight="1">
      <c r="A46" s="9"/>
      <c r="B46" s="16" t="s">
        <v>5</v>
      </c>
      <c r="C46" s="17">
        <v>831</v>
      </c>
      <c r="D46" s="17">
        <v>831</v>
      </c>
      <c r="E46" s="17">
        <v>738</v>
      </c>
      <c r="F46" s="17">
        <v>898</v>
      </c>
      <c r="G46" s="17">
        <v>910</v>
      </c>
      <c r="H46" s="17">
        <v>712</v>
      </c>
      <c r="I46" s="17">
        <v>653</v>
      </c>
      <c r="J46" s="17">
        <v>567</v>
      </c>
      <c r="K46" s="17">
        <v>500</v>
      </c>
      <c r="L46" s="17">
        <v>495</v>
      </c>
      <c r="M46" s="17">
        <v>507</v>
      </c>
      <c r="N46" s="17">
        <v>507</v>
      </c>
      <c r="O46" s="17">
        <v>475</v>
      </c>
      <c r="P46" s="17">
        <v>414</v>
      </c>
      <c r="Q46" s="17">
        <v>389</v>
      </c>
      <c r="R46" s="17">
        <v>367</v>
      </c>
      <c r="S46" s="17">
        <v>413</v>
      </c>
      <c r="T46" s="17">
        <f aca="true" t="shared" si="12" ref="T46:T52">IF(AND(S46&lt;&gt;".",R46&lt;&gt;"."),S46-R46,".")</f>
        <v>46</v>
      </c>
      <c r="U46" s="18">
        <f aca="true" t="shared" si="13" ref="U46:U52">IF(AND(R46&lt;&gt;0,R46&lt;&gt;".",S46&lt;&gt;"."),T46*100/R46,".")</f>
        <v>12.534059945504087</v>
      </c>
    </row>
    <row r="47" spans="1:21" ht="13.5" customHeight="1">
      <c r="A47" s="9"/>
      <c r="B47" s="16" t="s">
        <v>6</v>
      </c>
      <c r="C47" s="17">
        <v>48</v>
      </c>
      <c r="D47" s="17">
        <v>54</v>
      </c>
      <c r="E47" s="17">
        <v>77</v>
      </c>
      <c r="F47" s="17">
        <v>74</v>
      </c>
      <c r="G47" s="17">
        <v>61</v>
      </c>
      <c r="H47" s="17">
        <v>61</v>
      </c>
      <c r="I47" s="17">
        <v>51</v>
      </c>
      <c r="J47" s="17">
        <v>50</v>
      </c>
      <c r="K47" s="17">
        <v>37</v>
      </c>
      <c r="L47" s="17">
        <v>41</v>
      </c>
      <c r="M47" s="17">
        <v>36</v>
      </c>
      <c r="N47" s="17">
        <v>40</v>
      </c>
      <c r="O47" s="17">
        <v>27</v>
      </c>
      <c r="P47" s="17">
        <v>40</v>
      </c>
      <c r="Q47" s="17">
        <v>55</v>
      </c>
      <c r="R47" s="17">
        <v>41</v>
      </c>
      <c r="S47" s="17">
        <v>32</v>
      </c>
      <c r="T47" s="17">
        <f t="shared" si="12"/>
        <v>-9</v>
      </c>
      <c r="U47" s="18">
        <f t="shared" si="13"/>
        <v>-21.951219512195124</v>
      </c>
    </row>
    <row r="48" spans="1:21" ht="13.5" customHeight="1">
      <c r="A48" s="9"/>
      <c r="B48" s="16" t="s">
        <v>7</v>
      </c>
      <c r="C48" s="17">
        <v>127</v>
      </c>
      <c r="D48" s="17">
        <v>160</v>
      </c>
      <c r="E48" s="17">
        <v>136</v>
      </c>
      <c r="F48" s="17">
        <v>139</v>
      </c>
      <c r="G48" s="17">
        <v>131</v>
      </c>
      <c r="H48" s="17">
        <v>110</v>
      </c>
      <c r="I48" s="17">
        <v>148</v>
      </c>
      <c r="J48" s="17">
        <v>126</v>
      </c>
      <c r="K48" s="17">
        <v>85</v>
      </c>
      <c r="L48" s="17">
        <v>101</v>
      </c>
      <c r="M48" s="17">
        <v>118</v>
      </c>
      <c r="N48" s="17">
        <v>103</v>
      </c>
      <c r="O48" s="17">
        <v>97</v>
      </c>
      <c r="P48" s="17">
        <v>88</v>
      </c>
      <c r="Q48" s="17">
        <v>79</v>
      </c>
      <c r="R48" s="17">
        <v>65</v>
      </c>
      <c r="S48" s="17">
        <v>63</v>
      </c>
      <c r="T48" s="17">
        <f t="shared" si="12"/>
        <v>-2</v>
      </c>
      <c r="U48" s="18">
        <f t="shared" si="13"/>
        <v>-3.076923076923077</v>
      </c>
    </row>
    <row r="49" spans="1:21" ht="13.5" customHeight="1">
      <c r="A49" s="9"/>
      <c r="B49" s="16" t="s">
        <v>8</v>
      </c>
      <c r="C49" s="17">
        <v>173</v>
      </c>
      <c r="D49" s="17">
        <v>114</v>
      </c>
      <c r="E49" s="17">
        <v>137</v>
      </c>
      <c r="F49" s="17">
        <v>99</v>
      </c>
      <c r="G49" s="17">
        <v>136</v>
      </c>
      <c r="H49" s="17">
        <v>95</v>
      </c>
      <c r="I49" s="17">
        <v>100</v>
      </c>
      <c r="J49" s="17">
        <v>73</v>
      </c>
      <c r="K49" s="17">
        <v>90</v>
      </c>
      <c r="L49" s="17">
        <v>61</v>
      </c>
      <c r="M49" s="17">
        <v>63</v>
      </c>
      <c r="N49" s="17">
        <v>85</v>
      </c>
      <c r="O49" s="17">
        <v>77</v>
      </c>
      <c r="P49" s="17">
        <v>67</v>
      </c>
      <c r="Q49" s="17">
        <v>68</v>
      </c>
      <c r="R49" s="17">
        <v>56</v>
      </c>
      <c r="S49" s="17">
        <v>66</v>
      </c>
      <c r="T49" s="17">
        <f t="shared" si="12"/>
        <v>10</v>
      </c>
      <c r="U49" s="18">
        <f t="shared" si="13"/>
        <v>17.857142857142858</v>
      </c>
    </row>
    <row r="50" spans="1:21" ht="13.5" customHeight="1">
      <c r="A50" s="9"/>
      <c r="B50" s="16" t="s">
        <v>9</v>
      </c>
      <c r="C50" s="17">
        <v>58</v>
      </c>
      <c r="D50" s="17">
        <v>27</v>
      </c>
      <c r="E50" s="17">
        <v>9</v>
      </c>
      <c r="F50" s="17">
        <v>39</v>
      </c>
      <c r="G50" s="17">
        <v>18</v>
      </c>
      <c r="H50" s="17">
        <v>24</v>
      </c>
      <c r="I50" s="17">
        <v>52</v>
      </c>
      <c r="J50" s="17">
        <v>19</v>
      </c>
      <c r="K50" s="17">
        <v>43</v>
      </c>
      <c r="L50" s="17">
        <v>45</v>
      </c>
      <c r="M50" s="17">
        <v>34</v>
      </c>
      <c r="N50" s="17">
        <v>34</v>
      </c>
      <c r="O50" s="17">
        <v>22</v>
      </c>
      <c r="P50" s="17">
        <v>23</v>
      </c>
      <c r="Q50" s="17">
        <v>22</v>
      </c>
      <c r="R50" s="17">
        <v>19</v>
      </c>
      <c r="S50" s="17">
        <v>14</v>
      </c>
      <c r="T50" s="17">
        <f t="shared" si="12"/>
        <v>-5</v>
      </c>
      <c r="U50" s="18">
        <f t="shared" si="13"/>
        <v>-26.31578947368421</v>
      </c>
    </row>
    <row r="51" spans="1:21" ht="13.5" customHeight="1">
      <c r="A51" s="9"/>
      <c r="B51" s="16" t="s">
        <v>10</v>
      </c>
      <c r="C51" s="17" t="s">
        <v>4</v>
      </c>
      <c r="D51" s="17" t="s">
        <v>4</v>
      </c>
      <c r="E51" s="17" t="s">
        <v>4</v>
      </c>
      <c r="F51" s="17" t="s">
        <v>4</v>
      </c>
      <c r="G51" s="17" t="s">
        <v>4</v>
      </c>
      <c r="H51" s="17" t="s">
        <v>4</v>
      </c>
      <c r="I51" s="17" t="s">
        <v>4</v>
      </c>
      <c r="J51" s="17" t="s">
        <v>4</v>
      </c>
      <c r="K51" s="17" t="s">
        <v>4</v>
      </c>
      <c r="L51" s="17" t="s">
        <v>4</v>
      </c>
      <c r="M51" s="17" t="s">
        <v>4</v>
      </c>
      <c r="N51" s="17" t="s">
        <v>4</v>
      </c>
      <c r="O51" s="17" t="s">
        <v>4</v>
      </c>
      <c r="P51" s="17" t="s">
        <v>4</v>
      </c>
      <c r="Q51" s="17" t="s">
        <v>4</v>
      </c>
      <c r="R51" s="17" t="s">
        <v>4</v>
      </c>
      <c r="S51" s="17" t="s">
        <v>4</v>
      </c>
      <c r="T51" s="17" t="str">
        <f t="shared" si="12"/>
        <v>.</v>
      </c>
      <c r="U51" s="18" t="str">
        <f t="shared" si="13"/>
        <v>.</v>
      </c>
    </row>
    <row r="52" spans="1:21" s="23" customFormat="1" ht="13.5" customHeight="1">
      <c r="A52" s="19"/>
      <c r="B52" s="20" t="s">
        <v>11</v>
      </c>
      <c r="C52" s="21">
        <f aca="true" t="shared" si="14" ref="C52:N52">SUM(C45:C51)</f>
        <v>2588</v>
      </c>
      <c r="D52" s="21">
        <f t="shared" si="14"/>
        <v>2636</v>
      </c>
      <c r="E52" s="21">
        <f t="shared" si="14"/>
        <v>2511</v>
      </c>
      <c r="F52" s="21">
        <f t="shared" si="14"/>
        <v>3050</v>
      </c>
      <c r="G52" s="21">
        <f t="shared" si="14"/>
        <v>3009</v>
      </c>
      <c r="H52" s="21">
        <f t="shared" si="14"/>
        <v>2762</v>
      </c>
      <c r="I52" s="21">
        <f t="shared" si="14"/>
        <v>2917</v>
      </c>
      <c r="J52" s="21">
        <f>SUM(J45:J51)</f>
        <v>2792</v>
      </c>
      <c r="K52" s="21">
        <f>SUM(K45:K51)</f>
        <v>2573</v>
      </c>
      <c r="L52" s="21">
        <f>SUM(L45:L51)</f>
        <v>2773</v>
      </c>
      <c r="M52" s="21">
        <f>SUM(M45:M51)</f>
        <v>2545</v>
      </c>
      <c r="N52" s="21">
        <f>SUM(N45:N51)</f>
        <v>2479</v>
      </c>
      <c r="O52" s="21">
        <f>SUM(O45:O51)</f>
        <v>2383</v>
      </c>
      <c r="P52" s="21">
        <f>SUM(P45:P51)</f>
        <v>2124</v>
      </c>
      <c r="Q52" s="21">
        <f>SUM(Q45:Q51)</f>
        <v>1926</v>
      </c>
      <c r="R52" s="21">
        <f>SUM(R45:R51)</f>
        <v>1753</v>
      </c>
      <c r="S52" s="21">
        <f>SUM(S45:S51)</f>
        <v>1833</v>
      </c>
      <c r="T52" s="21">
        <f t="shared" si="12"/>
        <v>80</v>
      </c>
      <c r="U52" s="22">
        <f t="shared" si="13"/>
        <v>4.563605248146035</v>
      </c>
    </row>
    <row r="53" spans="1:21" ht="3.75" customHeight="1">
      <c r="A53" s="24"/>
      <c r="B53" s="2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ht="13.5" customHeight="1">
      <c r="A54" s="9"/>
      <c r="B54" s="13" t="s">
        <v>24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13.5" customHeight="1">
      <c r="A55" s="15"/>
      <c r="B55" s="16" t="s">
        <v>3</v>
      </c>
      <c r="C55" s="17">
        <v>1346</v>
      </c>
      <c r="D55" s="17">
        <v>1342</v>
      </c>
      <c r="E55" s="17">
        <v>1392</v>
      </c>
      <c r="F55" s="17">
        <v>1463</v>
      </c>
      <c r="G55" s="17">
        <v>1724</v>
      </c>
      <c r="H55" s="17">
        <v>1713</v>
      </c>
      <c r="I55" s="17">
        <v>1756</v>
      </c>
      <c r="J55" s="17">
        <v>1583</v>
      </c>
      <c r="K55" s="17">
        <v>1603</v>
      </c>
      <c r="L55" s="17">
        <v>1564</v>
      </c>
      <c r="M55" s="17">
        <v>1592</v>
      </c>
      <c r="N55" s="17">
        <v>1819</v>
      </c>
      <c r="O55" s="17">
        <v>1767</v>
      </c>
      <c r="P55" s="17">
        <v>1553</v>
      </c>
      <c r="Q55" s="17">
        <v>1319</v>
      </c>
      <c r="R55" s="17">
        <v>1226</v>
      </c>
      <c r="S55" s="17">
        <v>1135</v>
      </c>
      <c r="T55" s="17">
        <f>IF(AND(S55&lt;&gt;".",R55&lt;&gt;"."),S55-R55,".")</f>
        <v>-91</v>
      </c>
      <c r="U55" s="18">
        <f>IF(AND(R55&lt;&gt;0,R55&lt;&gt;".",S55&lt;&gt;"."),T55*100/R55,".")</f>
        <v>-7.422512234910277</v>
      </c>
    </row>
    <row r="56" spans="1:21" ht="13.5" customHeight="1">
      <c r="A56" s="9"/>
      <c r="B56" s="16" t="s">
        <v>5</v>
      </c>
      <c r="C56" s="17">
        <v>1613</v>
      </c>
      <c r="D56" s="17">
        <v>1313</v>
      </c>
      <c r="E56" s="17">
        <v>1078</v>
      </c>
      <c r="F56" s="17">
        <v>973</v>
      </c>
      <c r="G56" s="17">
        <v>951</v>
      </c>
      <c r="H56" s="17">
        <v>825</v>
      </c>
      <c r="I56" s="17">
        <v>744</v>
      </c>
      <c r="J56" s="17">
        <v>633</v>
      </c>
      <c r="K56" s="17">
        <v>582</v>
      </c>
      <c r="L56" s="17">
        <v>572</v>
      </c>
      <c r="M56" s="17">
        <v>562</v>
      </c>
      <c r="N56" s="17">
        <v>561</v>
      </c>
      <c r="O56" s="17">
        <v>536</v>
      </c>
      <c r="P56" s="17">
        <v>491</v>
      </c>
      <c r="Q56" s="17">
        <v>426</v>
      </c>
      <c r="R56" s="17">
        <v>369</v>
      </c>
      <c r="S56" s="17">
        <v>304</v>
      </c>
      <c r="T56" s="17">
        <f aca="true" t="shared" si="15" ref="T56:T62">IF(AND(S56&lt;&gt;".",R56&lt;&gt;"."),S56-R56,".")</f>
        <v>-65</v>
      </c>
      <c r="U56" s="18">
        <f aca="true" t="shared" si="16" ref="U56:U62">IF(AND(R56&lt;&gt;0,R56&lt;&gt;".",S56&lt;&gt;"."),T56*100/R56,".")</f>
        <v>-17.615176151761517</v>
      </c>
    </row>
    <row r="57" spans="1:21" ht="13.5" customHeight="1">
      <c r="A57" s="9"/>
      <c r="B57" s="16" t="s">
        <v>6</v>
      </c>
      <c r="C57" s="17">
        <v>38</v>
      </c>
      <c r="D57" s="17">
        <v>55</v>
      </c>
      <c r="E57" s="17">
        <v>78</v>
      </c>
      <c r="F57" s="17">
        <v>67</v>
      </c>
      <c r="G57" s="17">
        <v>60</v>
      </c>
      <c r="H57" s="17">
        <v>67</v>
      </c>
      <c r="I57" s="17">
        <v>56</v>
      </c>
      <c r="J57" s="17">
        <v>62</v>
      </c>
      <c r="K57" s="17">
        <v>73</v>
      </c>
      <c r="L57" s="17">
        <v>82</v>
      </c>
      <c r="M57" s="17">
        <v>62</v>
      </c>
      <c r="N57" s="17">
        <v>63</v>
      </c>
      <c r="O57" s="17">
        <v>55</v>
      </c>
      <c r="P57" s="17">
        <v>57</v>
      </c>
      <c r="Q57" s="17">
        <v>59</v>
      </c>
      <c r="R57" s="17">
        <v>48</v>
      </c>
      <c r="S57" s="17">
        <v>38</v>
      </c>
      <c r="T57" s="17">
        <f t="shared" si="15"/>
        <v>-10</v>
      </c>
      <c r="U57" s="18">
        <f t="shared" si="16"/>
        <v>-20.833333333333332</v>
      </c>
    </row>
    <row r="58" spans="1:21" ht="13.5" customHeight="1">
      <c r="A58" s="9"/>
      <c r="B58" s="16" t="s">
        <v>7</v>
      </c>
      <c r="C58" s="17">
        <v>84</v>
      </c>
      <c r="D58" s="17">
        <v>90</v>
      </c>
      <c r="E58" s="17">
        <v>81</v>
      </c>
      <c r="F58" s="17">
        <v>103</v>
      </c>
      <c r="G58" s="17">
        <v>115</v>
      </c>
      <c r="H58" s="17">
        <v>132</v>
      </c>
      <c r="I58" s="17">
        <v>106</v>
      </c>
      <c r="J58" s="17">
        <v>111</v>
      </c>
      <c r="K58" s="17">
        <v>137</v>
      </c>
      <c r="L58" s="17">
        <v>121</v>
      </c>
      <c r="M58" s="17">
        <v>115</v>
      </c>
      <c r="N58" s="17">
        <v>137</v>
      </c>
      <c r="O58" s="17">
        <v>103</v>
      </c>
      <c r="P58" s="17">
        <v>104</v>
      </c>
      <c r="Q58" s="17">
        <v>92</v>
      </c>
      <c r="R58" s="17">
        <v>59</v>
      </c>
      <c r="S58" s="17">
        <v>54</v>
      </c>
      <c r="T58" s="17">
        <f t="shared" si="15"/>
        <v>-5</v>
      </c>
      <c r="U58" s="18">
        <f t="shared" si="16"/>
        <v>-8.474576271186441</v>
      </c>
    </row>
    <row r="59" spans="1:21" ht="13.5" customHeight="1">
      <c r="A59" s="9"/>
      <c r="B59" s="16" t="s">
        <v>8</v>
      </c>
      <c r="C59" s="17">
        <v>149</v>
      </c>
      <c r="D59" s="17">
        <v>130</v>
      </c>
      <c r="E59" s="17">
        <v>138</v>
      </c>
      <c r="F59" s="17">
        <v>129</v>
      </c>
      <c r="G59" s="17">
        <v>157</v>
      </c>
      <c r="H59" s="17">
        <v>141</v>
      </c>
      <c r="I59" s="17">
        <v>129</v>
      </c>
      <c r="J59" s="17">
        <v>121</v>
      </c>
      <c r="K59" s="17">
        <v>118</v>
      </c>
      <c r="L59" s="17">
        <v>89</v>
      </c>
      <c r="M59" s="17">
        <v>71</v>
      </c>
      <c r="N59" s="17">
        <v>82</v>
      </c>
      <c r="O59" s="17">
        <v>99</v>
      </c>
      <c r="P59" s="17">
        <v>75</v>
      </c>
      <c r="Q59" s="17">
        <v>73</v>
      </c>
      <c r="R59" s="17">
        <v>77</v>
      </c>
      <c r="S59" s="17">
        <v>73</v>
      </c>
      <c r="T59" s="17">
        <f t="shared" si="15"/>
        <v>-4</v>
      </c>
      <c r="U59" s="18">
        <f t="shared" si="16"/>
        <v>-5.194805194805195</v>
      </c>
    </row>
    <row r="60" spans="1:21" ht="13.5" customHeight="1">
      <c r="A60" s="9"/>
      <c r="B60" s="16" t="s">
        <v>9</v>
      </c>
      <c r="C60" s="17">
        <v>54</v>
      </c>
      <c r="D60" s="17">
        <v>23</v>
      </c>
      <c r="E60" s="17">
        <v>21</v>
      </c>
      <c r="F60" s="17">
        <v>40</v>
      </c>
      <c r="G60" s="17">
        <v>48</v>
      </c>
      <c r="H60" s="17">
        <v>33</v>
      </c>
      <c r="I60" s="17">
        <v>44</v>
      </c>
      <c r="J60" s="17">
        <v>36</v>
      </c>
      <c r="K60" s="17">
        <v>36</v>
      </c>
      <c r="L60" s="17">
        <v>41</v>
      </c>
      <c r="M60" s="17">
        <v>38</v>
      </c>
      <c r="N60" s="17">
        <v>37</v>
      </c>
      <c r="O60" s="17">
        <v>23</v>
      </c>
      <c r="P60" s="17">
        <v>23</v>
      </c>
      <c r="Q60" s="17">
        <v>22</v>
      </c>
      <c r="R60" s="17">
        <v>26</v>
      </c>
      <c r="S60" s="17">
        <v>24</v>
      </c>
      <c r="T60" s="17">
        <f t="shared" si="15"/>
        <v>-2</v>
      </c>
      <c r="U60" s="18">
        <f t="shared" si="16"/>
        <v>-7.6923076923076925</v>
      </c>
    </row>
    <row r="61" spans="1:21" ht="13.5" customHeight="1">
      <c r="A61" s="9"/>
      <c r="B61" s="16" t="s">
        <v>10</v>
      </c>
      <c r="C61" s="17" t="s">
        <v>4</v>
      </c>
      <c r="D61" s="17" t="s">
        <v>4</v>
      </c>
      <c r="E61" s="17" t="s">
        <v>4</v>
      </c>
      <c r="F61" s="17" t="s">
        <v>4</v>
      </c>
      <c r="G61" s="17" t="s">
        <v>4</v>
      </c>
      <c r="H61" s="17" t="s">
        <v>4</v>
      </c>
      <c r="I61" s="17" t="s">
        <v>4</v>
      </c>
      <c r="J61" s="17" t="s">
        <v>4</v>
      </c>
      <c r="K61" s="17" t="s">
        <v>4</v>
      </c>
      <c r="L61" s="17" t="s">
        <v>4</v>
      </c>
      <c r="M61" s="17" t="s">
        <v>4</v>
      </c>
      <c r="N61" s="17" t="s">
        <v>4</v>
      </c>
      <c r="O61" s="17" t="s">
        <v>4</v>
      </c>
      <c r="P61" s="17" t="s">
        <v>4</v>
      </c>
      <c r="Q61" s="17" t="s">
        <v>4</v>
      </c>
      <c r="R61" s="17" t="s">
        <v>4</v>
      </c>
      <c r="S61" s="17" t="s">
        <v>4</v>
      </c>
      <c r="T61" s="17" t="str">
        <f t="shared" si="15"/>
        <v>.</v>
      </c>
      <c r="U61" s="18" t="str">
        <f t="shared" si="16"/>
        <v>.</v>
      </c>
    </row>
    <row r="62" spans="1:21" s="23" customFormat="1" ht="13.5" customHeight="1">
      <c r="A62" s="19"/>
      <c r="B62" s="20" t="s">
        <v>11</v>
      </c>
      <c r="C62" s="21">
        <f aca="true" t="shared" si="17" ref="C62:N62">SUM(C55:C61)</f>
        <v>3284</v>
      </c>
      <c r="D62" s="21">
        <f t="shared" si="17"/>
        <v>2953</v>
      </c>
      <c r="E62" s="21">
        <f t="shared" si="17"/>
        <v>2788</v>
      </c>
      <c r="F62" s="21">
        <f t="shared" si="17"/>
        <v>2775</v>
      </c>
      <c r="G62" s="21">
        <f t="shared" si="17"/>
        <v>3055</v>
      </c>
      <c r="H62" s="21">
        <f t="shared" si="17"/>
        <v>2911</v>
      </c>
      <c r="I62" s="21">
        <f t="shared" si="17"/>
        <v>2835</v>
      </c>
      <c r="J62" s="21">
        <f>SUM(J55:J61)</f>
        <v>2546</v>
      </c>
      <c r="K62" s="21">
        <f>SUM(K55:K61)</f>
        <v>2549</v>
      </c>
      <c r="L62" s="21">
        <f>SUM(L55:L61)</f>
        <v>2469</v>
      </c>
      <c r="M62" s="21">
        <f>SUM(M55:M61)</f>
        <v>2440</v>
      </c>
      <c r="N62" s="21">
        <f>SUM(N55:N61)</f>
        <v>2699</v>
      </c>
      <c r="O62" s="21">
        <f>SUM(O55:O61)</f>
        <v>2583</v>
      </c>
      <c r="P62" s="21">
        <f>SUM(P55:P61)</f>
        <v>2303</v>
      </c>
      <c r="Q62" s="21">
        <f>SUM(Q55:Q61)</f>
        <v>1991</v>
      </c>
      <c r="R62" s="21">
        <f>SUM(R55:R61)</f>
        <v>1805</v>
      </c>
      <c r="S62" s="21">
        <f>SUM(S55:S61)</f>
        <v>1628</v>
      </c>
      <c r="T62" s="21">
        <f t="shared" si="15"/>
        <v>-177</v>
      </c>
      <c r="U62" s="22">
        <f t="shared" si="16"/>
        <v>-9.806094182825484</v>
      </c>
    </row>
    <row r="63" spans="1:21" ht="3.75" customHeight="1">
      <c r="A63" s="24"/>
      <c r="B63" s="25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spans="1:21" ht="13.5" customHeight="1">
      <c r="A64" s="9"/>
      <c r="B64" s="13" t="s">
        <v>25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13.5" customHeight="1">
      <c r="A65" s="15"/>
      <c r="B65" s="16" t="s">
        <v>3</v>
      </c>
      <c r="C65" s="17">
        <v>982</v>
      </c>
      <c r="D65" s="17">
        <v>1025</v>
      </c>
      <c r="E65" s="17">
        <v>1063</v>
      </c>
      <c r="F65" s="17">
        <v>1312</v>
      </c>
      <c r="G65" s="17">
        <v>1419</v>
      </c>
      <c r="H65" s="17">
        <v>1315</v>
      </c>
      <c r="I65" s="17">
        <v>1313</v>
      </c>
      <c r="J65" s="17">
        <v>1138</v>
      </c>
      <c r="K65" s="17">
        <v>1289</v>
      </c>
      <c r="L65" s="17">
        <v>1215</v>
      </c>
      <c r="M65" s="17">
        <v>1297</v>
      </c>
      <c r="N65" s="17">
        <v>1448</v>
      </c>
      <c r="O65" s="17">
        <v>1223</v>
      </c>
      <c r="P65" s="17">
        <v>1134</v>
      </c>
      <c r="Q65" s="17">
        <v>937</v>
      </c>
      <c r="R65" s="17">
        <v>835</v>
      </c>
      <c r="S65" s="17">
        <v>757</v>
      </c>
      <c r="T65" s="17">
        <f>IF(AND(S65&lt;&gt;".",R65&lt;&gt;"."),S65-R65,".")</f>
        <v>-78</v>
      </c>
      <c r="U65" s="18">
        <f>IF(AND(R65&lt;&gt;0,R65&lt;&gt;".",S65&lt;&gt;"."),T65*100/R65,".")</f>
        <v>-9.341317365269461</v>
      </c>
    </row>
    <row r="66" spans="1:21" ht="13.5" customHeight="1">
      <c r="A66" s="9"/>
      <c r="B66" s="16" t="s">
        <v>5</v>
      </c>
      <c r="C66" s="17">
        <v>988</v>
      </c>
      <c r="D66" s="17">
        <v>999</v>
      </c>
      <c r="E66" s="17">
        <v>1089</v>
      </c>
      <c r="F66" s="17">
        <v>1036</v>
      </c>
      <c r="G66" s="17">
        <v>1066</v>
      </c>
      <c r="H66" s="17">
        <v>916</v>
      </c>
      <c r="I66" s="17">
        <v>841</v>
      </c>
      <c r="J66" s="17">
        <v>742</v>
      </c>
      <c r="K66" s="17">
        <v>670</v>
      </c>
      <c r="L66" s="17">
        <v>703</v>
      </c>
      <c r="M66" s="17">
        <v>685</v>
      </c>
      <c r="N66" s="17">
        <v>664</v>
      </c>
      <c r="O66" s="17">
        <v>643</v>
      </c>
      <c r="P66" s="17">
        <v>523</v>
      </c>
      <c r="Q66" s="17">
        <v>424</v>
      </c>
      <c r="R66" s="17">
        <v>489</v>
      </c>
      <c r="S66" s="17">
        <v>399</v>
      </c>
      <c r="T66" s="17">
        <f aca="true" t="shared" si="18" ref="T66:T72">IF(AND(S66&lt;&gt;".",R66&lt;&gt;"."),S66-R66,".")</f>
        <v>-90</v>
      </c>
      <c r="U66" s="18">
        <f aca="true" t="shared" si="19" ref="U66:U72">IF(AND(R66&lt;&gt;0,R66&lt;&gt;".",S66&lt;&gt;"."),T66*100/R66,".")</f>
        <v>-18.404907975460123</v>
      </c>
    </row>
    <row r="67" spans="1:21" ht="13.5" customHeight="1">
      <c r="A67" s="9"/>
      <c r="B67" s="16" t="s">
        <v>6</v>
      </c>
      <c r="C67" s="17">
        <v>34</v>
      </c>
      <c r="D67" s="17">
        <v>45</v>
      </c>
      <c r="E67" s="17">
        <v>58</v>
      </c>
      <c r="F67" s="17">
        <v>36</v>
      </c>
      <c r="G67" s="17">
        <v>48</v>
      </c>
      <c r="H67" s="17">
        <v>70</v>
      </c>
      <c r="I67" s="17">
        <v>45</v>
      </c>
      <c r="J67" s="17">
        <v>53</v>
      </c>
      <c r="K67" s="17">
        <v>43</v>
      </c>
      <c r="L67" s="17">
        <v>46</v>
      </c>
      <c r="M67" s="17">
        <v>34</v>
      </c>
      <c r="N67" s="17">
        <v>40</v>
      </c>
      <c r="O67" s="17">
        <v>42</v>
      </c>
      <c r="P67" s="17">
        <v>35</v>
      </c>
      <c r="Q67" s="17">
        <v>35</v>
      </c>
      <c r="R67" s="17">
        <v>34</v>
      </c>
      <c r="S67" s="17">
        <v>20</v>
      </c>
      <c r="T67" s="17">
        <f t="shared" si="18"/>
        <v>-14</v>
      </c>
      <c r="U67" s="18">
        <f t="shared" si="19"/>
        <v>-41.1764705882353</v>
      </c>
    </row>
    <row r="68" spans="1:21" ht="13.5" customHeight="1">
      <c r="A68" s="9"/>
      <c r="B68" s="16" t="s">
        <v>7</v>
      </c>
      <c r="C68" s="17">
        <v>63</v>
      </c>
      <c r="D68" s="17">
        <v>77</v>
      </c>
      <c r="E68" s="17">
        <v>63</v>
      </c>
      <c r="F68" s="17">
        <v>96</v>
      </c>
      <c r="G68" s="17">
        <v>64</v>
      </c>
      <c r="H68" s="17">
        <v>105</v>
      </c>
      <c r="I68" s="17">
        <v>66</v>
      </c>
      <c r="J68" s="17">
        <v>77</v>
      </c>
      <c r="K68" s="17">
        <v>84</v>
      </c>
      <c r="L68" s="17">
        <v>74</v>
      </c>
      <c r="M68" s="17">
        <v>84</v>
      </c>
      <c r="N68" s="17">
        <v>74</v>
      </c>
      <c r="O68" s="17">
        <v>77</v>
      </c>
      <c r="P68" s="17">
        <v>64</v>
      </c>
      <c r="Q68" s="17">
        <v>60</v>
      </c>
      <c r="R68" s="17">
        <v>60</v>
      </c>
      <c r="S68" s="17">
        <v>60</v>
      </c>
      <c r="T68" s="17">
        <f t="shared" si="18"/>
        <v>0</v>
      </c>
      <c r="U68" s="18">
        <f t="shared" si="19"/>
        <v>0</v>
      </c>
    </row>
    <row r="69" spans="1:21" ht="13.5" customHeight="1">
      <c r="A69" s="9"/>
      <c r="B69" s="16" t="s">
        <v>8</v>
      </c>
      <c r="C69" s="17">
        <v>109</v>
      </c>
      <c r="D69" s="17">
        <v>99</v>
      </c>
      <c r="E69" s="17">
        <v>110</v>
      </c>
      <c r="F69" s="17">
        <v>88</v>
      </c>
      <c r="G69" s="17">
        <v>100</v>
      </c>
      <c r="H69" s="17">
        <v>106</v>
      </c>
      <c r="I69" s="17">
        <v>84</v>
      </c>
      <c r="J69" s="17">
        <v>74</v>
      </c>
      <c r="K69" s="17">
        <v>75</v>
      </c>
      <c r="L69" s="17">
        <v>85</v>
      </c>
      <c r="M69" s="17">
        <v>59</v>
      </c>
      <c r="N69" s="17">
        <v>53</v>
      </c>
      <c r="O69" s="17">
        <v>66</v>
      </c>
      <c r="P69" s="17">
        <v>51</v>
      </c>
      <c r="Q69" s="17">
        <v>48</v>
      </c>
      <c r="R69" s="17">
        <v>46</v>
      </c>
      <c r="S69" s="17">
        <v>45</v>
      </c>
      <c r="T69" s="17">
        <f t="shared" si="18"/>
        <v>-1</v>
      </c>
      <c r="U69" s="18">
        <f t="shared" si="19"/>
        <v>-2.1739130434782608</v>
      </c>
    </row>
    <row r="70" spans="1:21" ht="13.5" customHeight="1">
      <c r="A70" s="9"/>
      <c r="B70" s="16" t="s">
        <v>9</v>
      </c>
      <c r="C70" s="17">
        <v>39</v>
      </c>
      <c r="D70" s="17">
        <v>47</v>
      </c>
      <c r="E70" s="17">
        <v>41</v>
      </c>
      <c r="F70" s="17">
        <v>51</v>
      </c>
      <c r="G70" s="17">
        <v>81</v>
      </c>
      <c r="H70" s="17">
        <v>55</v>
      </c>
      <c r="I70" s="17">
        <v>71</v>
      </c>
      <c r="J70" s="17">
        <v>74</v>
      </c>
      <c r="K70" s="17">
        <v>93</v>
      </c>
      <c r="L70" s="17">
        <v>71</v>
      </c>
      <c r="M70" s="17">
        <v>54</v>
      </c>
      <c r="N70" s="17">
        <v>77</v>
      </c>
      <c r="O70" s="17">
        <v>58</v>
      </c>
      <c r="P70" s="17">
        <v>60</v>
      </c>
      <c r="Q70" s="17">
        <v>47</v>
      </c>
      <c r="R70" s="17">
        <v>42</v>
      </c>
      <c r="S70" s="17">
        <v>42</v>
      </c>
      <c r="T70" s="17">
        <f t="shared" si="18"/>
        <v>0</v>
      </c>
      <c r="U70" s="18">
        <f t="shared" si="19"/>
        <v>0</v>
      </c>
    </row>
    <row r="71" spans="1:21" ht="13.5" customHeight="1">
      <c r="A71" s="9"/>
      <c r="B71" s="16" t="s">
        <v>10</v>
      </c>
      <c r="C71" s="17" t="s">
        <v>4</v>
      </c>
      <c r="D71" s="17" t="s">
        <v>4</v>
      </c>
      <c r="E71" s="17" t="s">
        <v>4</v>
      </c>
      <c r="F71" s="17" t="s">
        <v>4</v>
      </c>
      <c r="G71" s="17" t="s">
        <v>4</v>
      </c>
      <c r="H71" s="17" t="s">
        <v>4</v>
      </c>
      <c r="I71" s="17" t="s">
        <v>4</v>
      </c>
      <c r="J71" s="17" t="s">
        <v>4</v>
      </c>
      <c r="K71" s="17" t="s">
        <v>4</v>
      </c>
      <c r="L71" s="17" t="s">
        <v>4</v>
      </c>
      <c r="M71" s="17" t="s">
        <v>4</v>
      </c>
      <c r="N71" s="17" t="s">
        <v>4</v>
      </c>
      <c r="O71" s="17" t="s">
        <v>4</v>
      </c>
      <c r="P71" s="17" t="s">
        <v>4</v>
      </c>
      <c r="Q71" s="17" t="s">
        <v>4</v>
      </c>
      <c r="R71" s="17" t="s">
        <v>4</v>
      </c>
      <c r="S71" s="17" t="s">
        <v>4</v>
      </c>
      <c r="T71" s="17" t="str">
        <f t="shared" si="18"/>
        <v>.</v>
      </c>
      <c r="U71" s="18" t="str">
        <f t="shared" si="19"/>
        <v>.</v>
      </c>
    </row>
    <row r="72" spans="1:21" s="23" customFormat="1" ht="13.5" customHeight="1">
      <c r="A72" s="19"/>
      <c r="B72" s="20" t="s">
        <v>11</v>
      </c>
      <c r="C72" s="21">
        <f aca="true" t="shared" si="20" ref="C72:N72">SUM(C65:C71)</f>
        <v>2215</v>
      </c>
      <c r="D72" s="21">
        <f t="shared" si="20"/>
        <v>2292</v>
      </c>
      <c r="E72" s="21">
        <f t="shared" si="20"/>
        <v>2424</v>
      </c>
      <c r="F72" s="21">
        <f t="shared" si="20"/>
        <v>2619</v>
      </c>
      <c r="G72" s="21">
        <f t="shared" si="20"/>
        <v>2778</v>
      </c>
      <c r="H72" s="21">
        <f t="shared" si="20"/>
        <v>2567</v>
      </c>
      <c r="I72" s="21">
        <f t="shared" si="20"/>
        <v>2420</v>
      </c>
      <c r="J72" s="21">
        <f>SUM(J65:J71)</f>
        <v>2158</v>
      </c>
      <c r="K72" s="21">
        <f>SUM(K65:K71)</f>
        <v>2254</v>
      </c>
      <c r="L72" s="21">
        <f>SUM(L65:L71)</f>
        <v>2194</v>
      </c>
      <c r="M72" s="21">
        <f>SUM(M65:M71)</f>
        <v>2213</v>
      </c>
      <c r="N72" s="21">
        <f>SUM(N65:N71)</f>
        <v>2356</v>
      </c>
      <c r="O72" s="21">
        <f>SUM(O65:O71)</f>
        <v>2109</v>
      </c>
      <c r="P72" s="21">
        <f>SUM(P65:P71)</f>
        <v>1867</v>
      </c>
      <c r="Q72" s="21">
        <f>SUM(Q65:Q71)</f>
        <v>1551</v>
      </c>
      <c r="R72" s="21">
        <f>SUM(R65:R71)</f>
        <v>1506</v>
      </c>
      <c r="S72" s="21">
        <f>SUM(S65:S71)</f>
        <v>1323</v>
      </c>
      <c r="T72" s="21">
        <f t="shared" si="18"/>
        <v>-183</v>
      </c>
      <c r="U72" s="22">
        <f t="shared" si="19"/>
        <v>-12.151394422310757</v>
      </c>
    </row>
    <row r="73" spans="1:21" ht="3.75" customHeight="1">
      <c r="A73" s="24"/>
      <c r="B73" s="25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</row>
    <row r="74" spans="1:21" ht="13.5" customHeight="1">
      <c r="A74" s="9"/>
      <c r="B74" s="13" t="s">
        <v>26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13.5" customHeight="1">
      <c r="A75" s="15"/>
      <c r="B75" s="16" t="s">
        <v>3</v>
      </c>
      <c r="C75" s="17">
        <v>1697</v>
      </c>
      <c r="D75" s="17">
        <v>1490</v>
      </c>
      <c r="E75" s="17">
        <v>2099</v>
      </c>
      <c r="F75" s="17">
        <v>2276</v>
      </c>
      <c r="G75" s="17">
        <v>2583</v>
      </c>
      <c r="H75" s="17">
        <v>2466</v>
      </c>
      <c r="I75" s="17">
        <v>2450</v>
      </c>
      <c r="J75" s="17">
        <v>2280</v>
      </c>
      <c r="K75" s="17">
        <v>2216</v>
      </c>
      <c r="L75" s="17">
        <v>2113</v>
      </c>
      <c r="M75" s="17">
        <v>1872</v>
      </c>
      <c r="N75" s="17">
        <v>2254</v>
      </c>
      <c r="O75" s="17">
        <v>2091</v>
      </c>
      <c r="P75" s="17">
        <v>1947</v>
      </c>
      <c r="Q75" s="17">
        <v>1504</v>
      </c>
      <c r="R75" s="17">
        <v>1369</v>
      </c>
      <c r="S75" s="17">
        <v>1211</v>
      </c>
      <c r="T75" s="17">
        <f>IF(AND(S75&lt;&gt;".",R75&lt;&gt;"."),S75-R75,".")</f>
        <v>-158</v>
      </c>
      <c r="U75" s="18">
        <f>IF(AND(R75&lt;&gt;0,R75&lt;&gt;".",S75&lt;&gt;"."),T75*100/R75,".")</f>
        <v>-11.54127100073046</v>
      </c>
    </row>
    <row r="76" spans="1:21" ht="13.5" customHeight="1">
      <c r="A76" s="9"/>
      <c r="B76" s="16" t="s">
        <v>5</v>
      </c>
      <c r="C76" s="17">
        <v>1656</v>
      </c>
      <c r="D76" s="17">
        <v>1679</v>
      </c>
      <c r="E76" s="17">
        <v>1711</v>
      </c>
      <c r="F76" s="17">
        <v>1557</v>
      </c>
      <c r="G76" s="17">
        <v>1607</v>
      </c>
      <c r="H76" s="17">
        <v>1413</v>
      </c>
      <c r="I76" s="17">
        <v>1274</v>
      </c>
      <c r="J76" s="17">
        <v>1194</v>
      </c>
      <c r="K76" s="17">
        <v>1112</v>
      </c>
      <c r="L76" s="17">
        <v>1003</v>
      </c>
      <c r="M76" s="17">
        <v>949</v>
      </c>
      <c r="N76" s="17">
        <v>1032</v>
      </c>
      <c r="O76" s="17">
        <v>951</v>
      </c>
      <c r="P76" s="17">
        <v>920</v>
      </c>
      <c r="Q76" s="17">
        <v>686</v>
      </c>
      <c r="R76" s="17">
        <v>631</v>
      </c>
      <c r="S76" s="17">
        <v>530</v>
      </c>
      <c r="T76" s="17">
        <f aca="true" t="shared" si="21" ref="T76:T82">IF(AND(S76&lt;&gt;".",R76&lt;&gt;"."),S76-R76,".")</f>
        <v>-101</v>
      </c>
      <c r="U76" s="18">
        <f aca="true" t="shared" si="22" ref="U76:U82">IF(AND(R76&lt;&gt;0,R76&lt;&gt;".",S76&lt;&gt;"."),T76*100/R76,".")</f>
        <v>-16.00633914421553</v>
      </c>
    </row>
    <row r="77" spans="1:21" ht="13.5" customHeight="1">
      <c r="A77" s="9"/>
      <c r="B77" s="16" t="s">
        <v>6</v>
      </c>
      <c r="C77" s="17">
        <v>51</v>
      </c>
      <c r="D77" s="17">
        <v>81</v>
      </c>
      <c r="E77" s="17">
        <v>104</v>
      </c>
      <c r="F77" s="17">
        <v>67</v>
      </c>
      <c r="G77" s="17">
        <v>72</v>
      </c>
      <c r="H77" s="17">
        <v>83</v>
      </c>
      <c r="I77" s="17">
        <v>65</v>
      </c>
      <c r="J77" s="17">
        <v>69</v>
      </c>
      <c r="K77" s="17">
        <v>78</v>
      </c>
      <c r="L77" s="17">
        <v>70</v>
      </c>
      <c r="M77" s="17">
        <v>54</v>
      </c>
      <c r="N77" s="17">
        <v>57</v>
      </c>
      <c r="O77" s="17">
        <v>44</v>
      </c>
      <c r="P77" s="17">
        <v>39</v>
      </c>
      <c r="Q77" s="17">
        <v>42</v>
      </c>
      <c r="R77" s="17">
        <v>47</v>
      </c>
      <c r="S77" s="17">
        <v>32</v>
      </c>
      <c r="T77" s="17">
        <f t="shared" si="21"/>
        <v>-15</v>
      </c>
      <c r="U77" s="18">
        <f t="shared" si="22"/>
        <v>-31.914893617021278</v>
      </c>
    </row>
    <row r="78" spans="1:21" ht="13.5" customHeight="1">
      <c r="A78" s="9"/>
      <c r="B78" s="16" t="s">
        <v>7</v>
      </c>
      <c r="C78" s="17">
        <v>95</v>
      </c>
      <c r="D78" s="17">
        <v>92</v>
      </c>
      <c r="E78" s="17">
        <v>104</v>
      </c>
      <c r="F78" s="17">
        <v>149</v>
      </c>
      <c r="G78" s="17">
        <v>119</v>
      </c>
      <c r="H78" s="17">
        <v>100</v>
      </c>
      <c r="I78" s="17">
        <v>101</v>
      </c>
      <c r="J78" s="17">
        <v>106</v>
      </c>
      <c r="K78" s="17">
        <v>108</v>
      </c>
      <c r="L78" s="17">
        <v>116</v>
      </c>
      <c r="M78" s="17">
        <v>101</v>
      </c>
      <c r="N78" s="17">
        <v>105</v>
      </c>
      <c r="O78" s="17">
        <v>102</v>
      </c>
      <c r="P78" s="17">
        <v>86</v>
      </c>
      <c r="Q78" s="17">
        <v>90</v>
      </c>
      <c r="R78" s="17">
        <v>69</v>
      </c>
      <c r="S78" s="17">
        <v>70</v>
      </c>
      <c r="T78" s="17">
        <f t="shared" si="21"/>
        <v>1</v>
      </c>
      <c r="U78" s="18">
        <f t="shared" si="22"/>
        <v>1.4492753623188406</v>
      </c>
    </row>
    <row r="79" spans="1:21" ht="13.5" customHeight="1">
      <c r="A79" s="9"/>
      <c r="B79" s="16" t="s">
        <v>8</v>
      </c>
      <c r="C79" s="17">
        <v>253</v>
      </c>
      <c r="D79" s="17">
        <v>193</v>
      </c>
      <c r="E79" s="17">
        <v>170</v>
      </c>
      <c r="F79" s="17">
        <v>138</v>
      </c>
      <c r="G79" s="17">
        <v>132</v>
      </c>
      <c r="H79" s="17">
        <v>119</v>
      </c>
      <c r="I79" s="17">
        <v>140</v>
      </c>
      <c r="J79" s="17">
        <v>144</v>
      </c>
      <c r="K79" s="17">
        <v>111</v>
      </c>
      <c r="L79" s="17">
        <v>124</v>
      </c>
      <c r="M79" s="17">
        <v>97</v>
      </c>
      <c r="N79" s="17">
        <v>94</v>
      </c>
      <c r="O79" s="17">
        <v>102</v>
      </c>
      <c r="P79" s="17">
        <v>66</v>
      </c>
      <c r="Q79" s="17">
        <v>85</v>
      </c>
      <c r="R79" s="17">
        <v>72</v>
      </c>
      <c r="S79" s="17">
        <v>84</v>
      </c>
      <c r="T79" s="17">
        <f t="shared" si="21"/>
        <v>12</v>
      </c>
      <c r="U79" s="18">
        <f t="shared" si="22"/>
        <v>16.666666666666668</v>
      </c>
    </row>
    <row r="80" spans="1:21" ht="13.5" customHeight="1">
      <c r="A80" s="9"/>
      <c r="B80" s="16" t="s">
        <v>9</v>
      </c>
      <c r="C80" s="17">
        <v>32</v>
      </c>
      <c r="D80" s="17">
        <v>17</v>
      </c>
      <c r="E80" s="17">
        <v>60</v>
      </c>
      <c r="F80" s="17">
        <v>16</v>
      </c>
      <c r="G80" s="17">
        <v>48</v>
      </c>
      <c r="H80" s="17">
        <v>40</v>
      </c>
      <c r="I80" s="17">
        <v>31</v>
      </c>
      <c r="J80" s="17">
        <v>39</v>
      </c>
      <c r="K80" s="17">
        <v>46</v>
      </c>
      <c r="L80" s="17">
        <v>34</v>
      </c>
      <c r="M80" s="17">
        <v>43</v>
      </c>
      <c r="N80" s="17">
        <v>35</v>
      </c>
      <c r="O80" s="17">
        <v>39</v>
      </c>
      <c r="P80" s="17">
        <v>30</v>
      </c>
      <c r="Q80" s="17">
        <v>31</v>
      </c>
      <c r="R80" s="17">
        <v>29</v>
      </c>
      <c r="S80" s="17">
        <v>25</v>
      </c>
      <c r="T80" s="17">
        <f t="shared" si="21"/>
        <v>-4</v>
      </c>
      <c r="U80" s="18">
        <f t="shared" si="22"/>
        <v>-13.793103448275861</v>
      </c>
    </row>
    <row r="81" spans="1:21" ht="13.5" customHeight="1">
      <c r="A81" s="9"/>
      <c r="B81" s="16" t="s">
        <v>10</v>
      </c>
      <c r="C81" s="17" t="s">
        <v>4</v>
      </c>
      <c r="D81" s="17" t="s">
        <v>4</v>
      </c>
      <c r="E81" s="17" t="s">
        <v>4</v>
      </c>
      <c r="F81" s="17" t="s">
        <v>4</v>
      </c>
      <c r="G81" s="17" t="s">
        <v>4</v>
      </c>
      <c r="H81" s="17" t="s">
        <v>4</v>
      </c>
      <c r="I81" s="17" t="s">
        <v>4</v>
      </c>
      <c r="J81" s="17" t="s">
        <v>4</v>
      </c>
      <c r="K81" s="17" t="s">
        <v>4</v>
      </c>
      <c r="L81" s="17" t="s">
        <v>4</v>
      </c>
      <c r="M81" s="17" t="s">
        <v>4</v>
      </c>
      <c r="N81" s="17" t="s">
        <v>4</v>
      </c>
      <c r="O81" s="17" t="s">
        <v>4</v>
      </c>
      <c r="P81" s="17" t="s">
        <v>4</v>
      </c>
      <c r="Q81" s="17" t="s">
        <v>4</v>
      </c>
      <c r="R81" s="17" t="s">
        <v>4</v>
      </c>
      <c r="S81" s="17" t="s">
        <v>4</v>
      </c>
      <c r="T81" s="17" t="str">
        <f t="shared" si="21"/>
        <v>.</v>
      </c>
      <c r="U81" s="18" t="str">
        <f t="shared" si="22"/>
        <v>.</v>
      </c>
    </row>
    <row r="82" spans="1:21" s="23" customFormat="1" ht="13.5" customHeight="1">
      <c r="A82" s="19"/>
      <c r="B82" s="20" t="s">
        <v>11</v>
      </c>
      <c r="C82" s="21">
        <f aca="true" t="shared" si="23" ref="C82:N82">SUM(C75:C81)</f>
        <v>3784</v>
      </c>
      <c r="D82" s="21">
        <f t="shared" si="23"/>
        <v>3552</v>
      </c>
      <c r="E82" s="21">
        <f t="shared" si="23"/>
        <v>4248</v>
      </c>
      <c r="F82" s="21">
        <f t="shared" si="23"/>
        <v>4203</v>
      </c>
      <c r="G82" s="21">
        <f t="shared" si="23"/>
        <v>4561</v>
      </c>
      <c r="H82" s="21">
        <f t="shared" si="23"/>
        <v>4221</v>
      </c>
      <c r="I82" s="21">
        <f t="shared" si="23"/>
        <v>4061</v>
      </c>
      <c r="J82" s="21">
        <f>SUM(J75:J81)</f>
        <v>3832</v>
      </c>
      <c r="K82" s="21">
        <f>SUM(K75:K81)</f>
        <v>3671</v>
      </c>
      <c r="L82" s="21">
        <f>SUM(L75:L81)</f>
        <v>3460</v>
      </c>
      <c r="M82" s="21">
        <f>SUM(M75:M81)</f>
        <v>3116</v>
      </c>
      <c r="N82" s="21">
        <f>SUM(N75:N81)</f>
        <v>3577</v>
      </c>
      <c r="O82" s="21">
        <f>SUM(O75:O81)</f>
        <v>3329</v>
      </c>
      <c r="P82" s="21">
        <f>SUM(P75:P81)</f>
        <v>3088</v>
      </c>
      <c r="Q82" s="21">
        <f>SUM(Q75:Q81)</f>
        <v>2438</v>
      </c>
      <c r="R82" s="21">
        <f>SUM(R75:R81)</f>
        <v>2217</v>
      </c>
      <c r="S82" s="21">
        <f>SUM(S75:S81)</f>
        <v>1952</v>
      </c>
      <c r="T82" s="21">
        <f t="shared" si="21"/>
        <v>-265</v>
      </c>
      <c r="U82" s="22">
        <f t="shared" si="22"/>
        <v>-11.953089760938205</v>
      </c>
    </row>
    <row r="83" spans="1:21" ht="3.75" customHeight="1">
      <c r="A83" s="24"/>
      <c r="B83" s="25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</row>
    <row r="84" spans="1:21" ht="3.75" customHeight="1">
      <c r="A84" s="2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9"/>
    </row>
    <row r="85" spans="1:21" ht="12.75">
      <c r="A85" s="30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2"/>
    </row>
    <row r="86" spans="1:21" ht="8.25" customHeight="1">
      <c r="A86" s="33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</row>
    <row r="87" spans="1:21" ht="14.25">
      <c r="A87" s="35" t="s">
        <v>12</v>
      </c>
      <c r="B87" s="36" t="s">
        <v>13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7"/>
    </row>
    <row r="88" spans="1:21" ht="14.25">
      <c r="A88" s="35" t="s">
        <v>14</v>
      </c>
      <c r="B88" s="36" t="s">
        <v>15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7"/>
    </row>
    <row r="89" spans="1:21" ht="6.7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9"/>
    </row>
    <row r="90" spans="2:21" ht="12.75">
      <c r="B90" s="40" t="s">
        <v>16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1"/>
      <c r="U90" s="37"/>
    </row>
  </sheetData>
  <sheetProtection/>
  <mergeCells count="25">
    <mergeCell ref="B73:U73"/>
    <mergeCell ref="B74:U74"/>
    <mergeCell ref="B83:U83"/>
    <mergeCell ref="B43:U43"/>
    <mergeCell ref="B44:U44"/>
    <mergeCell ref="B53:U53"/>
    <mergeCell ref="B54:U54"/>
    <mergeCell ref="B63:U63"/>
    <mergeCell ref="B64:U64"/>
    <mergeCell ref="B84:U84"/>
    <mergeCell ref="B87:T87"/>
    <mergeCell ref="B88:T88"/>
    <mergeCell ref="A89:T89"/>
    <mergeCell ref="B90:S90"/>
    <mergeCell ref="B14:U14"/>
    <mergeCell ref="B23:U23"/>
    <mergeCell ref="B24:U24"/>
    <mergeCell ref="B33:U33"/>
    <mergeCell ref="B34:U34"/>
    <mergeCell ref="A1:U1"/>
    <mergeCell ref="A2:B2"/>
    <mergeCell ref="C2:S2"/>
    <mergeCell ref="T2:U2"/>
    <mergeCell ref="B4:U4"/>
    <mergeCell ref="B13:U13"/>
  </mergeCells>
  <printOptions/>
  <pageMargins left="0.787401575" right="0.787401575" top="0.984251969" bottom="0.984251969" header="0.4921259845" footer="0.4921259845"/>
  <pageSetup fitToHeight="100" fitToWidth="1" horizontalDpi="600" verticalDpi="600" orientation="landscape" paperSize="9" scale="90" r:id="rId1"/>
  <headerFooter alignWithMargins="0">
    <oddHeader>&amp;LStand: 14.12.2011</oddHeader>
    <oddFooter>&amp;C&amp;P von &amp;N&amp;R&amp;10Tabelle 61.2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2011-12-15T09:55:11Z</dcterms:created>
  <dcterms:modified xsi:type="dcterms:W3CDTF">2011-12-15T09:55:20Z</dcterms:modified>
  <cp:category/>
  <cp:version/>
  <cp:contentType/>
  <cp:contentStatus/>
</cp:coreProperties>
</file>