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Bremen" sheetId="1" r:id="rId1"/>
    <sheet name="Bremerhaven" sheetId="2" r:id="rId2"/>
  </sheets>
  <definedNames>
    <definedName name="_xlnm.Print_Titles" localSheetId="0">'Bremen'!$2:$5</definedName>
    <definedName name="_xlnm.Print_Titles" localSheetId="1">'Bremerhaven'!$2:$5</definedName>
  </definedNames>
  <calcPr fullCalcOnLoad="1"/>
</workbook>
</file>

<file path=xl/sharedStrings.xml><?xml version="1.0" encoding="utf-8"?>
<sst xmlns="http://schemas.openxmlformats.org/spreadsheetml/2006/main" count="399" uniqueCount="56">
  <si>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</si>
  <si>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</si>
  <si>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</si>
  <si>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</si>
  <si>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</si>
  <si>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</si>
  <si>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</si>
  <si>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</si>
  <si>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</si>
  <si>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</si>
  <si>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</si>
  <si>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</si>
  <si>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</si>
  <si>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</si>
  <si>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</si>
  <si>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</si>
  <si>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Chemielaborjungwerker/-in</t>
  </si>
  <si>
    <t>Drahtwarenmacher/-in</t>
  </si>
  <si>
    <t>Drahtzieher/-in</t>
  </si>
  <si>
    <t>Fachkraft für Automatenservice</t>
  </si>
  <si>
    <t>Fachkraft für Holz- und Bautenschutzarbeiten</t>
  </si>
  <si>
    <t>Fachkraft für Kurier,- Express- und Postdienstleistungen</t>
  </si>
  <si>
    <t>Fachkraft für Lederverarbeitung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</si>
  <si>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</si>
  <si>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</si>
  <si>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</si>
  <si>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</si>
  <si>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</si>
  <si>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</si>
  <si>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Hochbaufacharbeiter/-in</t>
  </si>
  <si>
    <t>Industrieelektriker/-in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</si>
  <si>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</si>
  <si>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</si>
  <si>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</si>
  <si>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</si>
  <si>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</si>
  <si>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</si>
  <si>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</si>
  <si>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</si>
  <si>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</si>
  <si>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Schleifer/-in</t>
  </si>
  <si>
    <t>Schuh- und Lederwarenstepper/-in</t>
  </si>
  <si>
    <t>Servicefachkraft für Dialogmarketing</t>
  </si>
  <si>
    <t>Servicefahrer/-in</t>
  </si>
  <si>
    <t>Servicekraft für Schutz und Sicherheit</t>
  </si>
  <si>
    <t>Speiseeishersteller/-in</t>
  </si>
  <si>
    <t>Teilezurichter/-in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</si>
  <si>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</si>
  <si>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</si>
  <si>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</si>
  <si>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</si>
  <si>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</si>
  <si>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2011 zu 2007</t>
  </si>
  <si>
    <t>Veränderung 2011 zu 2010</t>
  </si>
  <si>
    <t>Anzahl und Veränderung neu abgeschlossener Ausbildungsverträge 2007 bis 2011 in Berufen mit regulär zweijähriger Ausbildungsdauer in Bremen</t>
  </si>
  <si>
    <t>Anzahl und Veränderung neu abgeschlossener Ausbildungsverträge 2007 bis 2011 in Berufen mit regulär zweijähriger Ausbildungsdauer in Bremerhaven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</si>
</sst>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10" xfId="5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/>
      <protection locked="0"/>
    </xf>
    <xf numFmtId="0" fontId="19" fillId="0" borderId="11" xfId="51" applyFont="1" applyFill="1" applyBorder="1" applyAlignment="1" applyProtection="1">
      <alignment vertical="center"/>
      <protection locked="0"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18" fillId="0" borderId="13" xfId="51" applyBorder="1" applyAlignment="1">
      <alignment vertical="center" wrapText="1"/>
      <protection/>
    </xf>
    <xf numFmtId="0" fontId="18" fillId="0" borderId="12" xfId="51" applyBorder="1" applyAlignment="1">
      <alignment vertical="center" wrapText="1"/>
      <protection/>
    </xf>
    <xf numFmtId="0" fontId="18" fillId="33" borderId="14" xfId="51" applyFill="1" applyBorder="1" applyAlignment="1">
      <alignment vertical="center"/>
      <protection/>
    </xf>
    <xf numFmtId="0" fontId="19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18" fillId="0" borderId="16" xfId="51" applyBorder="1" applyAlignment="1">
      <alignment vertical="center" wrapText="1"/>
      <protection/>
    </xf>
    <xf numFmtId="0" fontId="18" fillId="0" borderId="10" xfId="51" applyBorder="1" applyAlignment="1">
      <alignment vertical="center" wrapText="1"/>
      <protection/>
    </xf>
    <xf numFmtId="0" fontId="18" fillId="0" borderId="17" xfId="51" applyBorder="1" applyAlignment="1">
      <alignment vertical="center" wrapText="1"/>
      <protection/>
    </xf>
    <xf numFmtId="0" fontId="19" fillId="33" borderId="18" xfId="51" applyFont="1" applyFill="1" applyBorder="1" applyAlignment="1">
      <alignment horizontal="center" vertical="center" wrapText="1"/>
      <protection/>
    </xf>
    <xf numFmtId="0" fontId="18" fillId="33" borderId="16" xfId="51" applyFill="1" applyBorder="1" applyAlignment="1">
      <alignment vertical="center"/>
      <protection/>
    </xf>
    <xf numFmtId="0" fontId="19" fillId="33" borderId="17" xfId="51" applyFont="1" applyFill="1" applyBorder="1" applyAlignment="1">
      <alignment horizontal="center" vertical="center" wrapText="1"/>
      <protection/>
    </xf>
    <xf numFmtId="3" fontId="19" fillId="33" borderId="16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 wrapText="1"/>
      <protection/>
    </xf>
    <xf numFmtId="3" fontId="19" fillId="33" borderId="14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/>
      <protection/>
    </xf>
    <xf numFmtId="0" fontId="19" fillId="34" borderId="11" xfId="51" applyFont="1" applyFill="1" applyBorder="1" applyAlignment="1" applyProtection="1">
      <alignment vertical="center"/>
      <protection locked="0"/>
    </xf>
    <xf numFmtId="49" fontId="19" fillId="34" borderId="12" xfId="51" applyNumberFormat="1" applyFont="1" applyFill="1" applyBorder="1" applyAlignment="1">
      <alignment vertical="center" wrapText="1"/>
      <protection/>
    </xf>
    <xf numFmtId="3" fontId="19" fillId="34" borderId="11" xfId="51" applyNumberFormat="1" applyFont="1" applyFill="1" applyBorder="1" applyAlignment="1">
      <alignment horizontal="right" vertical="center"/>
      <protection/>
    </xf>
    <xf numFmtId="164" fontId="19" fillId="34" borderId="20" xfId="51" applyNumberFormat="1" applyFont="1" applyFill="1" applyBorder="1" applyAlignment="1">
      <alignment horizontal="right" vertical="center"/>
      <protection/>
    </xf>
    <xf numFmtId="1" fontId="19" fillId="34" borderId="21" xfId="51" applyNumberFormat="1" applyFont="1" applyFill="1" applyBorder="1" applyAlignment="1">
      <alignment horizontal="right" vertical="center"/>
      <protection/>
    </xf>
    <xf numFmtId="164" fontId="19" fillId="34" borderId="1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4" fontId="19" fillId="0" borderId="0" xfId="51" applyNumberFormat="1" applyFont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0" fontId="20" fillId="0" borderId="0" xfId="51" applyFont="1" applyBorder="1" applyAlignment="1">
      <alignment horizontal="left" vertical="center" wrapText="1"/>
      <protection/>
    </xf>
    <xf numFmtId="0" fontId="21" fillId="0" borderId="0" xfId="51" applyFont="1" applyAlignment="1">
      <alignment vertical="center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3" fontId="19" fillId="0" borderId="0" xfId="51" applyNumberFormat="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 wrapText="1"/>
      <protection locked="0"/>
    </xf>
    <xf numFmtId="3" fontId="19" fillId="0" borderId="0" xfId="51" applyNumberFormat="1" applyFont="1" applyFill="1" applyBorder="1" applyAlignment="1" applyProtection="1">
      <alignment vertical="center"/>
      <protection locked="0"/>
    </xf>
    <xf numFmtId="0" fontId="19" fillId="34" borderId="22" xfId="51" applyFont="1" applyFill="1" applyBorder="1" applyAlignment="1" applyProtection="1">
      <alignment vertical="center"/>
      <protection locked="0"/>
    </xf>
    <xf numFmtId="49" fontId="19" fillId="34" borderId="23" xfId="51" applyNumberFormat="1" applyFont="1" applyFill="1" applyBorder="1" applyAlignment="1">
      <alignment vertical="center" wrapText="1"/>
      <protection/>
    </xf>
    <xf numFmtId="3" fontId="19" fillId="34" borderId="22" xfId="51" applyNumberFormat="1" applyFont="1" applyFill="1" applyBorder="1" applyAlignment="1">
      <alignment horizontal="right" vertical="center"/>
      <protection/>
    </xf>
    <xf numFmtId="164" fontId="19" fillId="34" borderId="24" xfId="51" applyNumberFormat="1" applyFont="1" applyFill="1" applyBorder="1" applyAlignment="1">
      <alignment horizontal="right" vertical="center"/>
      <protection/>
    </xf>
    <xf numFmtId="1" fontId="19" fillId="34" borderId="25" xfId="51" applyNumberFormat="1" applyFont="1" applyFill="1" applyBorder="1" applyAlignment="1">
      <alignment horizontal="right" vertical="center"/>
      <protection/>
    </xf>
    <xf numFmtId="164" fontId="19" fillId="34" borderId="23" xfId="51" applyNumberFormat="1" applyFont="1" applyFill="1" applyBorder="1" applyAlignment="1">
      <alignment horizontal="right" vertical="center"/>
      <protection/>
    </xf>
    <xf numFmtId="0" fontId="20" fillId="35" borderId="26" xfId="51" applyFont="1" applyFill="1" applyBorder="1" applyAlignment="1">
      <alignment vertical="center" wrapText="1"/>
      <protection/>
    </xf>
    <xf numFmtId="0" fontId="20" fillId="35" borderId="27" xfId="51" applyFont="1" applyFill="1" applyBorder="1" applyAlignment="1">
      <alignment vertical="center"/>
      <protection/>
    </xf>
    <xf numFmtId="3" fontId="20" fillId="35" borderId="28" xfId="51" applyNumberFormat="1" applyFont="1" applyFill="1" applyBorder="1" applyAlignment="1">
      <alignment horizontal="right" vertical="center"/>
      <protection/>
    </xf>
    <xf numFmtId="164" fontId="20" fillId="35" borderId="29" xfId="51" applyNumberFormat="1" applyFont="1" applyFill="1" applyBorder="1" applyAlignment="1">
      <alignment horizontal="right" vertical="center"/>
      <protection/>
    </xf>
    <xf numFmtId="164" fontId="20" fillId="35" borderId="27" xfId="51" applyNumberFormat="1" applyFont="1" applyFill="1" applyBorder="1" applyAlignment="1">
      <alignment horizontal="right" vertical="center"/>
      <protection/>
    </xf>
    <xf numFmtId="0" fontId="20" fillId="33" borderId="16" xfId="51" applyFont="1" applyFill="1" applyBorder="1" applyAlignment="1">
      <alignment vertical="center" wrapText="1"/>
      <protection/>
    </xf>
    <xf numFmtId="0" fontId="20" fillId="0" borderId="17" xfId="51" applyFont="1" applyBorder="1" applyAlignment="1">
      <alignment vertical="center"/>
      <protection/>
    </xf>
    <xf numFmtId="3" fontId="20" fillId="33" borderId="16" xfId="51" applyNumberFormat="1" applyFont="1" applyFill="1" applyBorder="1" applyAlignment="1">
      <alignment horizontal="right" vertical="center"/>
      <protection/>
    </xf>
    <xf numFmtId="164" fontId="20" fillId="33" borderId="30" xfId="51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tabSelected="1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1</v>
      </c>
      <c r="E6" s="31">
        <f>IF(AND(D47&lt;&gt;0,D47&lt;&gt;".",D6&lt;&gt;"."),D6*100/D47,".")</f>
        <v>0.017739932588256166</v>
      </c>
      <c r="F6" s="30">
        <v>4</v>
      </c>
      <c r="G6" s="31">
        <f>IF(AND(F47&lt;&gt;0,F47&lt;&gt;".",F6&lt;&gt;"."),F6*100/F47,".")</f>
        <v>0.07027406886858749</v>
      </c>
      <c r="H6" s="30">
        <v>3</v>
      </c>
      <c r="I6" s="31">
        <f>IF(AND(H47&lt;&gt;0,H47&lt;&gt;".",H6&lt;&gt;"."),H6*100/H47,".")</f>
        <v>0.056022408963585436</v>
      </c>
      <c r="J6" s="30" t="s">
        <v>3</v>
      </c>
      <c r="K6" s="31" t="str">
        <f>IF(AND(J47&lt;&gt;0,J47&lt;&gt;".",J6&lt;&gt;"."),J6*100/J47,".")</f>
        <v>.</v>
      </c>
      <c r="L6" s="30">
        <v>1</v>
      </c>
      <c r="M6" s="31">
        <f>IF(AND(L47&lt;&gt;0,L47&lt;&gt;".",L6&lt;&gt;"."),L6*100/L47,".")</f>
        <v>0.017167381974248927</v>
      </c>
      <c r="N6" s="32">
        <f>IF(AND(L6&lt;&gt;".",D6&lt;&gt;"."),L6-D6,".")</f>
        <v>0</v>
      </c>
      <c r="O6" s="33">
        <f>IF(AND(D6&lt;&gt;0,D6&lt;&gt;".",N6&lt;&gt;"."),N6*100/D6,".")</f>
        <v>0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17</v>
      </c>
      <c r="E7" s="47">
        <f>IF(AND(D47&lt;&gt;0,D47&lt;&gt;".",D7&lt;&gt;"."),D7*100/D47,".")</f>
        <v>0.3015788540003548</v>
      </c>
      <c r="F7" s="46">
        <v>11</v>
      </c>
      <c r="G7" s="47">
        <f>IF(AND(F47&lt;&gt;0,F47&lt;&gt;".",F7&lt;&gt;"."),F7*100/F47,".")</f>
        <v>0.1932536893886156</v>
      </c>
      <c r="H7" s="46">
        <v>12</v>
      </c>
      <c r="I7" s="47">
        <f>IF(AND(H47&lt;&gt;0,H47&lt;&gt;".",H7&lt;&gt;"."),H7*100/H47,".")</f>
        <v>0.22408963585434175</v>
      </c>
      <c r="J7" s="46">
        <v>10</v>
      </c>
      <c r="K7" s="47">
        <f>IF(AND(J47&lt;&gt;0,J47&lt;&gt;".",J7&lt;&gt;"."),J7*100/J47,".")</f>
        <v>0.1861850679575498</v>
      </c>
      <c r="L7" s="46">
        <v>10</v>
      </c>
      <c r="M7" s="47">
        <f>IF(AND(L47&lt;&gt;0,L47&lt;&gt;".",L7&lt;&gt;"."),L7*100/L47,".")</f>
        <v>0.17167381974248927</v>
      </c>
      <c r="N7" s="48">
        <f>IF(AND(L7&lt;&gt;".",D7&lt;&gt;"."),L7-D7,".")</f>
        <v>-7</v>
      </c>
      <c r="O7" s="49">
        <f>IF(AND(D7&lt;&gt;0,D7&lt;&gt;".",N7&lt;&gt;"."),N7*100/D7,".")</f>
        <v>-41.1764705882353</v>
      </c>
      <c r="P7" s="48">
        <f>IF(AND(L7&lt;&gt;".",J7&lt;&gt;"."),L7-J7,".")</f>
        <v>0</v>
      </c>
      <c r="Q7" s="49">
        <f>IF(AND(J7&lt;&gt;0,J7&lt;&gt;".",P7&lt;&gt;"."),P7*100/J7,".")</f>
        <v>0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10</v>
      </c>
      <c r="E8" s="47">
        <f>IF(AND(D47&lt;&gt;0,D47&lt;&gt;".",D8&lt;&gt;"."),D8*100/D47,".")</f>
        <v>0.17739932588256166</v>
      </c>
      <c r="F8" s="46">
        <v>8</v>
      </c>
      <c r="G8" s="47">
        <f>IF(AND(F47&lt;&gt;0,F47&lt;&gt;".",F8&lt;&gt;"."),F8*100/F47,".")</f>
        <v>0.14054813773717498</v>
      </c>
      <c r="H8" s="46">
        <v>7</v>
      </c>
      <c r="I8" s="47">
        <f>IF(AND(H47&lt;&gt;0,H47&lt;&gt;".",H8&lt;&gt;"."),H8*100/H47,".")</f>
        <v>0.13071895424836602</v>
      </c>
      <c r="J8" s="46">
        <v>11</v>
      </c>
      <c r="K8" s="47">
        <f>IF(AND(J47&lt;&gt;0,J47&lt;&gt;".",J8&lt;&gt;"."),J8*100/J47,".")</f>
        <v>0.2048035747533048</v>
      </c>
      <c r="L8" s="46">
        <v>3</v>
      </c>
      <c r="M8" s="47">
        <f>IF(AND(L47&lt;&gt;0,L47&lt;&gt;".",L8&lt;&gt;"."),L8*100/L47,".")</f>
        <v>0.05150214592274678</v>
      </c>
      <c r="N8" s="48">
        <f>IF(AND(L8&lt;&gt;".",D8&lt;&gt;"."),L8-D8,".")</f>
        <v>-7</v>
      </c>
      <c r="O8" s="49">
        <f>IF(AND(D8&lt;&gt;0,D8&lt;&gt;".",N8&lt;&gt;"."),N8*100/D8,".")</f>
        <v>-70</v>
      </c>
      <c r="P8" s="48">
        <f>IF(AND(L8&lt;&gt;".",J8&lt;&gt;"."),L8-J8,".")</f>
        <v>-8</v>
      </c>
      <c r="Q8" s="49">
        <f>IF(AND(J8&lt;&gt;0,J8&lt;&gt;".",P8&lt;&gt;"."),P8*100/J8,".")</f>
        <v>-72.72727272727273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>
        <v>1</v>
      </c>
      <c r="I13" s="47">
        <f>IF(AND(H47&lt;&gt;0,H47&lt;&gt;".",H13&lt;&gt;"."),H13*100/H47,".")</f>
        <v>0.018674136321195144</v>
      </c>
      <c r="J13" s="46" t="s">
        <v>3</v>
      </c>
      <c r="K13" s="47" t="str">
        <f>IF(AND(J47&lt;&gt;0,J47&lt;&gt;".",J13&lt;&gt;"."),J13*100/J47,".")</f>
        <v>.</v>
      </c>
      <c r="L13" s="46">
        <v>3</v>
      </c>
      <c r="M13" s="47">
        <f>IF(AND(L47&lt;&gt;0,L47&lt;&gt;".",L13&lt;&gt;"."),L13*100/L47,".")</f>
        <v>0.05150214592274678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17</v>
      </c>
      <c r="E15" s="47">
        <f>IF(AND(D47&lt;&gt;0,D47&lt;&gt;".",D15&lt;&gt;"."),D15*100/D47,".")</f>
        <v>0.3015788540003548</v>
      </c>
      <c r="F15" s="46">
        <v>17</v>
      </c>
      <c r="G15" s="47">
        <f>IF(AND(F47&lt;&gt;0,F47&lt;&gt;".",F15&lt;&gt;"."),F15*100/F47,".")</f>
        <v>0.2986647926914968</v>
      </c>
      <c r="H15" s="46">
        <v>18</v>
      </c>
      <c r="I15" s="47">
        <f>IF(AND(H47&lt;&gt;0,H47&lt;&gt;".",H15&lt;&gt;"."),H15*100/H47,".")</f>
        <v>0.33613445378151263</v>
      </c>
      <c r="J15" s="46">
        <v>16</v>
      </c>
      <c r="K15" s="47">
        <f>IF(AND(J47&lt;&gt;0,J47&lt;&gt;".",J15&lt;&gt;"."),J15*100/J47,".")</f>
        <v>0.29789610873207967</v>
      </c>
      <c r="L15" s="46">
        <v>18</v>
      </c>
      <c r="M15" s="47">
        <f>IF(AND(L47&lt;&gt;0,L47&lt;&gt;".",L15&lt;&gt;"."),L15*100/L47,".")</f>
        <v>0.3090128755364807</v>
      </c>
      <c r="N15" s="48">
        <f>IF(AND(L15&lt;&gt;".",D15&lt;&gt;"."),L15-D15,".")</f>
        <v>1</v>
      </c>
      <c r="O15" s="49">
        <f>IF(AND(D15&lt;&gt;0,D15&lt;&gt;".",N15&lt;&gt;"."),N15*100/D15,".")</f>
        <v>5.882352941176471</v>
      </c>
      <c r="P15" s="48">
        <f>IF(AND(L15&lt;&gt;".",J15&lt;&gt;"."),L15-J15,".")</f>
        <v>2</v>
      </c>
      <c r="Q15" s="49">
        <f>IF(AND(J15&lt;&gt;0,J15&lt;&gt;".",P15&lt;&gt;"."),P15*100/J15,".")</f>
        <v>12.5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50</v>
      </c>
      <c r="E17" s="47">
        <f>IF(AND(D47&lt;&gt;0,D47&lt;&gt;".",D17&lt;&gt;"."),D17*100/D47,".")</f>
        <v>0.8869966294128082</v>
      </c>
      <c r="F17" s="46">
        <v>38</v>
      </c>
      <c r="G17" s="47">
        <f>IF(AND(F47&lt;&gt;0,F47&lt;&gt;".",F17&lt;&gt;"."),F17*100/F47,".")</f>
        <v>0.6676036542515812</v>
      </c>
      <c r="H17" s="46">
        <v>33</v>
      </c>
      <c r="I17" s="47">
        <f>IF(AND(H47&lt;&gt;0,H47&lt;&gt;".",H17&lt;&gt;"."),H17*100/H47,".")</f>
        <v>0.6162464985994398</v>
      </c>
      <c r="J17" s="46">
        <v>33</v>
      </c>
      <c r="K17" s="47">
        <f>IF(AND(J47&lt;&gt;0,J47&lt;&gt;".",J17&lt;&gt;"."),J17*100/J47,".")</f>
        <v>0.6144107242599144</v>
      </c>
      <c r="L17" s="46">
        <v>44</v>
      </c>
      <c r="M17" s="47">
        <f>IF(AND(L47&lt;&gt;0,L47&lt;&gt;".",L17&lt;&gt;"."),L17*100/L47,".")</f>
        <v>0.7553648068669528</v>
      </c>
      <c r="N17" s="48">
        <f>IF(AND(L17&lt;&gt;".",D17&lt;&gt;"."),L17-D17,".")</f>
        <v>-6</v>
      </c>
      <c r="O17" s="49">
        <f>IF(AND(D17&lt;&gt;0,D17&lt;&gt;".",N17&lt;&gt;"."),N17*100/D17,".")</f>
        <v>-12</v>
      </c>
      <c r="P17" s="48">
        <f>IF(AND(L17&lt;&gt;".",J17&lt;&gt;"."),L17-J17,".")</f>
        <v>11</v>
      </c>
      <c r="Q17" s="49">
        <f>IF(AND(J17&lt;&gt;0,J17&lt;&gt;".",P17&lt;&gt;"."),P17*100/J17,".")</f>
        <v>33.333333333333336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84</v>
      </c>
      <c r="E18" s="47">
        <f>IF(AND(D47&lt;&gt;0,D47&lt;&gt;".",D18&lt;&gt;"."),D18*100/D47,".")</f>
        <v>1.4901543374135178</v>
      </c>
      <c r="F18" s="46">
        <v>63</v>
      </c>
      <c r="G18" s="47">
        <f>IF(AND(F47&lt;&gt;0,F47&lt;&gt;".",F18&lt;&gt;"."),F18*100/F47,".")</f>
        <v>1.106816584680253</v>
      </c>
      <c r="H18" s="46">
        <v>71</v>
      </c>
      <c r="I18" s="47">
        <f>IF(AND(H47&lt;&gt;0,H47&lt;&gt;".",H18&lt;&gt;"."),H18*100/H47,".")</f>
        <v>1.3258636788048552</v>
      </c>
      <c r="J18" s="46">
        <v>73</v>
      </c>
      <c r="K18" s="47">
        <f>IF(AND(J47&lt;&gt;0,J47&lt;&gt;".",J18&lt;&gt;"."),J18*100/J47,".")</f>
        <v>1.3591509960901136</v>
      </c>
      <c r="L18" s="46">
        <v>69</v>
      </c>
      <c r="M18" s="47">
        <f>IF(AND(L47&lt;&gt;0,L47&lt;&gt;".",L18&lt;&gt;"."),L18*100/L47,".")</f>
        <v>1.184549356223176</v>
      </c>
      <c r="N18" s="48">
        <f>IF(AND(L18&lt;&gt;".",D18&lt;&gt;"."),L18-D18,".")</f>
        <v>-15</v>
      </c>
      <c r="O18" s="49">
        <f>IF(AND(D18&lt;&gt;0,D18&lt;&gt;".",N18&lt;&gt;"."),N18*100/D18,".")</f>
        <v>-17.857142857142858</v>
      </c>
      <c r="P18" s="48">
        <f>IF(AND(L18&lt;&gt;".",J18&lt;&gt;"."),L18-J18,".")</f>
        <v>-4</v>
      </c>
      <c r="Q18" s="49">
        <f>IF(AND(J18&lt;&gt;0,J18&lt;&gt;".",P18&lt;&gt;"."),P18*100/J18,".")</f>
        <v>-5.47945205479452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15</v>
      </c>
      <c r="E19" s="47">
        <f>IF(AND(D47&lt;&gt;0,D47&lt;&gt;".",D19&lt;&gt;"."),D19*100/D47,".")</f>
        <v>0.2660989888238425</v>
      </c>
      <c r="F19" s="46">
        <v>11</v>
      </c>
      <c r="G19" s="47">
        <f>IF(AND(F47&lt;&gt;0,F47&lt;&gt;".",F19&lt;&gt;"."),F19*100/F47,".")</f>
        <v>0.1932536893886156</v>
      </c>
      <c r="H19" s="46">
        <v>10</v>
      </c>
      <c r="I19" s="47">
        <f>IF(AND(H47&lt;&gt;0,H47&lt;&gt;".",H19&lt;&gt;"."),H19*100/H47,".")</f>
        <v>0.18674136321195145</v>
      </c>
      <c r="J19" s="46">
        <v>12</v>
      </c>
      <c r="K19" s="47">
        <f>IF(AND(J47&lt;&gt;0,J47&lt;&gt;".",J19&lt;&gt;"."),J19*100/J47,".")</f>
        <v>0.22342208154905976</v>
      </c>
      <c r="L19" s="46">
        <v>13</v>
      </c>
      <c r="M19" s="47">
        <f>IF(AND(L47&lt;&gt;0,L47&lt;&gt;".",L19&lt;&gt;"."),L19*100/L47,".")</f>
        <v>0.22317596566523606</v>
      </c>
      <c r="N19" s="48">
        <f>IF(AND(L19&lt;&gt;".",D19&lt;&gt;"."),L19-D19,".")</f>
        <v>-2</v>
      </c>
      <c r="O19" s="49">
        <f>IF(AND(D19&lt;&gt;0,D19&lt;&gt;".",N19&lt;&gt;"."),N19*100/D19,".")</f>
        <v>-13.333333333333334</v>
      </c>
      <c r="P19" s="48">
        <f>IF(AND(L19&lt;&gt;".",J19&lt;&gt;"."),L19-J19,".")</f>
        <v>1</v>
      </c>
      <c r="Q19" s="49">
        <f>IF(AND(J19&lt;&gt;0,J19&lt;&gt;".",P19&lt;&gt;"."),P19*100/J19,".")</f>
        <v>8.333333333333334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13</v>
      </c>
      <c r="E23" s="47">
        <f>IF(AND(D47&lt;&gt;0,D47&lt;&gt;".",D23&lt;&gt;"."),D23*100/D47,".")</f>
        <v>0.23061912364733014</v>
      </c>
      <c r="F23" s="46">
        <v>16</v>
      </c>
      <c r="G23" s="47">
        <f>IF(AND(F47&lt;&gt;0,F47&lt;&gt;".",F23&lt;&gt;"."),F23*100/F47,".")</f>
        <v>0.28109627547434995</v>
      </c>
      <c r="H23" s="46">
        <v>10</v>
      </c>
      <c r="I23" s="47">
        <f>IF(AND(H47&lt;&gt;0,H47&lt;&gt;".",H23&lt;&gt;"."),H23*100/H47,".")</f>
        <v>0.18674136321195145</v>
      </c>
      <c r="J23" s="46">
        <v>6</v>
      </c>
      <c r="K23" s="47">
        <f>IF(AND(J47&lt;&gt;0,J47&lt;&gt;".",J23&lt;&gt;"."),J23*100/J47,".")</f>
        <v>0.11171104077452988</v>
      </c>
      <c r="L23" s="46">
        <v>7</v>
      </c>
      <c r="M23" s="47">
        <f>IF(AND(L47&lt;&gt;0,L47&lt;&gt;".",L23&lt;&gt;"."),L23*100/L47,".")</f>
        <v>0.12017167381974249</v>
      </c>
      <c r="N23" s="48">
        <f>IF(AND(L23&lt;&gt;".",D23&lt;&gt;"."),L23-D23,".")</f>
        <v>-6</v>
      </c>
      <c r="O23" s="49">
        <f>IF(AND(D23&lt;&gt;0,D23&lt;&gt;".",N23&lt;&gt;"."),N23*100/D23,".")</f>
        <v>-46.15384615384615</v>
      </c>
      <c r="P23" s="48">
        <f>IF(AND(L23&lt;&gt;".",J23&lt;&gt;"."),L23-J23,".")</f>
        <v>1</v>
      </c>
      <c r="Q23" s="49">
        <f>IF(AND(J23&lt;&gt;0,J23&lt;&gt;".",P23&lt;&gt;"."),P23*100/J23,".")</f>
        <v>16.666666666666668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>
        <v>1</v>
      </c>
      <c r="K24" s="47">
        <f>IF(AND(J47&lt;&gt;0,J47&lt;&gt;".",J24&lt;&gt;"."),J24*100/J47,".")</f>
        <v>0.01861850679575498</v>
      </c>
      <c r="L24" s="46">
        <v>3</v>
      </c>
      <c r="M24" s="47">
        <f>IF(AND(L47&lt;&gt;0,L47&lt;&gt;".",L24&lt;&gt;"."),L24*100/L47,".")</f>
        <v>0.05150214592274678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2</v>
      </c>
      <c r="Q24" s="49">
        <f>IF(AND(J24&lt;&gt;0,J24&lt;&gt;".",P24&lt;&gt;"."),P24*100/J24,".")</f>
        <v>200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>
        <v>19</v>
      </c>
      <c r="E25" s="47">
        <f>IF(AND(D47&lt;&gt;0,D47&lt;&gt;".",D25&lt;&gt;"."),D25*100/D47,".")</f>
        <v>0.33705871917686714</v>
      </c>
      <c r="F25" s="46">
        <v>32</v>
      </c>
      <c r="G25" s="47">
        <f>IF(AND(F47&lt;&gt;0,F47&lt;&gt;".",F25&lt;&gt;"."),F25*100/F47,".")</f>
        <v>0.5621925509486999</v>
      </c>
      <c r="H25" s="46">
        <v>18</v>
      </c>
      <c r="I25" s="47">
        <f>IF(AND(H47&lt;&gt;0,H47&lt;&gt;".",H25&lt;&gt;"."),H25*100/H47,".")</f>
        <v>0.33613445378151263</v>
      </c>
      <c r="J25" s="46">
        <v>18</v>
      </c>
      <c r="K25" s="47">
        <f>IF(AND(J47&lt;&gt;0,J47&lt;&gt;".",J25&lt;&gt;"."),J25*100/J47,".")</f>
        <v>0.33513312232358966</v>
      </c>
      <c r="L25" s="46">
        <v>14</v>
      </c>
      <c r="M25" s="47">
        <f>IF(AND(L47&lt;&gt;0,L47&lt;&gt;".",L25&lt;&gt;"."),L25*100/L47,".")</f>
        <v>0.24034334763948498</v>
      </c>
      <c r="N25" s="48">
        <f>IF(AND(L25&lt;&gt;".",D25&lt;&gt;"."),L25-D25,".")</f>
        <v>-5</v>
      </c>
      <c r="O25" s="49">
        <f>IF(AND(D25&lt;&gt;0,D25&lt;&gt;".",N25&lt;&gt;"."),N25*100/D25,".")</f>
        <v>-26.31578947368421</v>
      </c>
      <c r="P25" s="48">
        <f>IF(AND(L25&lt;&gt;".",J25&lt;&gt;"."),L25-J25,".")</f>
        <v>-4</v>
      </c>
      <c r="Q25" s="49">
        <f>IF(AND(J25&lt;&gt;0,J25&lt;&gt;".",P25&lt;&gt;"."),P25*100/J25,".")</f>
        <v>-22.22222222222222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 t="s">
        <v>3</v>
      </c>
      <c r="E27" s="47" t="str">
        <f>IF(AND(D47&lt;&gt;0,D47&lt;&gt;".",D27&lt;&gt;"."),D27*100/D47,".")</f>
        <v>.</v>
      </c>
      <c r="F27" s="46" t="s">
        <v>3</v>
      </c>
      <c r="G27" s="47" t="str">
        <f>IF(AND(F47&lt;&gt;0,F47&lt;&gt;".",F27&lt;&gt;"."),F27*100/F47,".")</f>
        <v>.</v>
      </c>
      <c r="H27" s="46">
        <v>2</v>
      </c>
      <c r="I27" s="47">
        <f>IF(AND(H47&lt;&gt;0,H47&lt;&gt;".",H27&lt;&gt;"."),H27*100/H47,".")</f>
        <v>0.03734827264239029</v>
      </c>
      <c r="J27" s="46" t="s">
        <v>3</v>
      </c>
      <c r="K27" s="47" t="str">
        <f>IF(AND(J47&lt;&gt;0,J47&lt;&gt;".",J27&lt;&gt;"."),J27*100/J47,".")</f>
        <v>.</v>
      </c>
      <c r="L27" s="46" t="s">
        <v>3</v>
      </c>
      <c r="M27" s="47" t="str">
        <f>IF(AND(L47&lt;&gt;0,L47&lt;&gt;".",L27&lt;&gt;"."),L27*100/L47,".")</f>
        <v>.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 t="str">
        <f>IF(AND(L27&lt;&gt;".",J27&lt;&gt;"."),L27-J27,".")</f>
        <v>.</v>
      </c>
      <c r="Q27" s="49" t="str">
        <f>IF(AND(J27&lt;&gt;0,J27&lt;&gt;".",P27&lt;&gt;"."),P27*100/J27,".")</f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13</v>
      </c>
      <c r="E28" s="47">
        <f>IF(AND(D47&lt;&gt;0,D47&lt;&gt;".",D28&lt;&gt;"."),D28*100/D47,".")</f>
        <v>0.23061912364733014</v>
      </c>
      <c r="F28" s="46">
        <v>9</v>
      </c>
      <c r="G28" s="47">
        <f>IF(AND(F47&lt;&gt;0,F47&lt;&gt;".",F28&lt;&gt;"."),F28*100/F47,".")</f>
        <v>0.15811665495432187</v>
      </c>
      <c r="H28" s="46">
        <v>14</v>
      </c>
      <c r="I28" s="47">
        <f>IF(AND(H47&lt;&gt;0,H47&lt;&gt;".",H28&lt;&gt;"."),H28*100/H47,".")</f>
        <v>0.26143790849673204</v>
      </c>
      <c r="J28" s="46">
        <v>13</v>
      </c>
      <c r="K28" s="47">
        <f>IF(AND(J47&lt;&gt;0,J47&lt;&gt;".",J28&lt;&gt;"."),J28*100/J47,".")</f>
        <v>0.24204058834481473</v>
      </c>
      <c r="L28" s="46">
        <v>2</v>
      </c>
      <c r="M28" s="47">
        <f>IF(AND(L47&lt;&gt;0,L47&lt;&gt;".",L28&lt;&gt;"."),L28*100/L47,".")</f>
        <v>0.034334763948497854</v>
      </c>
      <c r="N28" s="48">
        <f>IF(AND(L28&lt;&gt;".",D28&lt;&gt;"."),L28-D28,".")</f>
        <v>-11</v>
      </c>
      <c r="O28" s="49">
        <f>IF(AND(D28&lt;&gt;0,D28&lt;&gt;".",N28&lt;&gt;"."),N28*100/D28,".")</f>
        <v>-84.61538461538461</v>
      </c>
      <c r="P28" s="48">
        <f>IF(AND(L28&lt;&gt;".",J28&lt;&gt;"."),L28-J28,".")</f>
        <v>-11</v>
      </c>
      <c r="Q28" s="49">
        <f>IF(AND(J28&lt;&gt;0,J28&lt;&gt;".",P28&lt;&gt;"."),P28*100/J28,".")</f>
        <v>-84.61538461538461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>
        <v>6</v>
      </c>
      <c r="E31" s="47">
        <f>IF(AND(D47&lt;&gt;0,D47&lt;&gt;".",D31&lt;&gt;"."),D31*100/D47,".")</f>
        <v>0.10643959552953698</v>
      </c>
      <c r="F31" s="46">
        <v>11</v>
      </c>
      <c r="G31" s="47">
        <f>IF(AND(F47&lt;&gt;0,F47&lt;&gt;".",F31&lt;&gt;"."),F31*100/F47,".")</f>
        <v>0.1932536893886156</v>
      </c>
      <c r="H31" s="46">
        <v>7</v>
      </c>
      <c r="I31" s="47">
        <f>IF(AND(H47&lt;&gt;0,H47&lt;&gt;".",H31&lt;&gt;"."),H31*100/H47,".")</f>
        <v>0.13071895424836602</v>
      </c>
      <c r="J31" s="46">
        <v>5</v>
      </c>
      <c r="K31" s="47">
        <f>IF(AND(J47&lt;&gt;0,J47&lt;&gt;".",J31&lt;&gt;"."),J31*100/J47,".")</f>
        <v>0.0930925339787749</v>
      </c>
      <c r="L31" s="46">
        <v>10</v>
      </c>
      <c r="M31" s="47">
        <f>IF(AND(L47&lt;&gt;0,L47&lt;&gt;".",L31&lt;&gt;"."),L31*100/L47,".")</f>
        <v>0.17167381974248927</v>
      </c>
      <c r="N31" s="48">
        <f>IF(AND(L31&lt;&gt;".",D31&lt;&gt;"."),L31-D31,".")</f>
        <v>4</v>
      </c>
      <c r="O31" s="49">
        <f>IF(AND(D31&lt;&gt;0,D31&lt;&gt;".",N31&lt;&gt;"."),N31*100/D31,".")</f>
        <v>66.66666666666667</v>
      </c>
      <c r="P31" s="48">
        <f>IF(AND(L31&lt;&gt;".",J31&lt;&gt;"."),L31-J31,".")</f>
        <v>5</v>
      </c>
      <c r="Q31" s="49">
        <f>IF(AND(J31&lt;&gt;0,J31&lt;&gt;".",P31&lt;&gt;"."),P31*100/J31,".")</f>
        <v>100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7</v>
      </c>
      <c r="E36" s="47">
        <f>IF(AND(D47&lt;&gt;0,D47&lt;&gt;".",D36&lt;&gt;"."),D36*100/D47,".")</f>
        <v>0.12417952811779315</v>
      </c>
      <c r="F36" s="46">
        <v>1</v>
      </c>
      <c r="G36" s="47">
        <f>IF(AND(F47&lt;&gt;0,F47&lt;&gt;".",F36&lt;&gt;"."),F36*100/F47,".")</f>
        <v>0.017568517217146872</v>
      </c>
      <c r="H36" s="46">
        <v>1</v>
      </c>
      <c r="I36" s="47">
        <f>IF(AND(H47&lt;&gt;0,H47&lt;&gt;".",H36&lt;&gt;"."),H36*100/H47,".")</f>
        <v>0.018674136321195144</v>
      </c>
      <c r="J36" s="46" t="s">
        <v>3</v>
      </c>
      <c r="K36" s="47" t="str">
        <f>IF(AND(J47&lt;&gt;0,J47&lt;&gt;".",J36&lt;&gt;"."),J36*100/J47,".")</f>
        <v>.</v>
      </c>
      <c r="L36" s="46">
        <v>5</v>
      </c>
      <c r="M36" s="47">
        <f>IF(AND(L47&lt;&gt;0,L47&lt;&gt;".",L36&lt;&gt;"."),L36*100/L47,".")</f>
        <v>0.08583690987124463</v>
      </c>
      <c r="N36" s="48">
        <f>IF(AND(L36&lt;&gt;".",D36&lt;&gt;"."),L36-D36,".")</f>
        <v>-2</v>
      </c>
      <c r="O36" s="49">
        <f>IF(AND(D36&lt;&gt;0,D36&lt;&gt;".",N36&lt;&gt;"."),N36*100/D36,".")</f>
        <v>-28.571428571428573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8</v>
      </c>
      <c r="E37" s="47">
        <f>IF(AND(D47&lt;&gt;0,D47&lt;&gt;".",D37&lt;&gt;"."),D37*100/D47,".")</f>
        <v>0.14191946070604933</v>
      </c>
      <c r="F37" s="46">
        <v>5</v>
      </c>
      <c r="G37" s="47">
        <f>IF(AND(F47&lt;&gt;0,F47&lt;&gt;".",F37&lt;&gt;"."),F37*100/F47,".")</f>
        <v>0.08784258608573436</v>
      </c>
      <c r="H37" s="46">
        <v>2</v>
      </c>
      <c r="I37" s="47">
        <f>IF(AND(H47&lt;&gt;0,H47&lt;&gt;".",H37&lt;&gt;"."),H37*100/H47,".")</f>
        <v>0.03734827264239029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3</v>
      </c>
      <c r="G38" s="47">
        <f>IF(AND(F47&lt;&gt;0,F47&lt;&gt;".",F38&lt;&gt;"."),F38*100/F47,".")</f>
        <v>0.05270555165144062</v>
      </c>
      <c r="H38" s="46">
        <v>1</v>
      </c>
      <c r="I38" s="47">
        <f>IF(AND(H47&lt;&gt;0,H47&lt;&gt;".",H38&lt;&gt;"."),H38*100/H47,".")</f>
        <v>0.018674136321195144</v>
      </c>
      <c r="J38" s="46">
        <v>3</v>
      </c>
      <c r="K38" s="47">
        <f>IF(AND(J47&lt;&gt;0,J47&lt;&gt;".",J38&lt;&gt;"."),J38*100/J47,".")</f>
        <v>0.05585552038726494</v>
      </c>
      <c r="L38" s="46">
        <v>3</v>
      </c>
      <c r="M38" s="47">
        <f>IF(AND(L47&lt;&gt;0,L47&lt;&gt;".",L38&lt;&gt;"."),L38*100/L47,".")</f>
        <v>0.05150214592274678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0</v>
      </c>
      <c r="Q38" s="49">
        <f>IF(AND(J38&lt;&gt;0,J38&lt;&gt;".",P38&lt;&gt;"."),P38*100/J38,".")</f>
        <v>0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>
        <v>2</v>
      </c>
      <c r="G39" s="47">
        <f>IF(AND(F47&lt;&gt;0,F47&lt;&gt;".",F39&lt;&gt;"."),F39*100/F47,".")</f>
        <v>0.035137034434293744</v>
      </c>
      <c r="H39" s="46">
        <v>1</v>
      </c>
      <c r="I39" s="47">
        <f>IF(AND(H47&lt;&gt;0,H47&lt;&gt;".",H39&lt;&gt;"."),H39*100/H47,".")</f>
        <v>0.018674136321195144</v>
      </c>
      <c r="J39" s="46">
        <v>1</v>
      </c>
      <c r="K39" s="47">
        <f>IF(AND(J47&lt;&gt;0,J47&lt;&gt;".",J39&lt;&gt;"."),J39*100/J47,".")</f>
        <v>0.01861850679575498</v>
      </c>
      <c r="L39" s="46">
        <v>2</v>
      </c>
      <c r="M39" s="47">
        <f>IF(AND(L47&lt;&gt;0,L47&lt;&gt;".",L39&lt;&gt;"."),L39*100/L47,".")</f>
        <v>0.034334763948497854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>
        <f>IF(AND(L39&lt;&gt;".",J39&lt;&gt;"."),L39-J39,".")</f>
        <v>1</v>
      </c>
      <c r="Q39" s="49">
        <f>IF(AND(J39&lt;&gt;0,J39&lt;&gt;".",P39&lt;&gt;"."),P39*100/J39,".")</f>
        <v>100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 t="s">
        <v>3</v>
      </c>
      <c r="E40" s="47" t="str">
        <f>IF(AND(D47&lt;&gt;0,D47&lt;&gt;".",D40&lt;&gt;"."),D40*100/D47,".")</f>
        <v>.</v>
      </c>
      <c r="F40" s="46" t="s">
        <v>3</v>
      </c>
      <c r="G40" s="47" t="str">
        <f>IF(AND(F47&lt;&gt;0,F47&lt;&gt;".",F40&lt;&gt;"."),F40*100/F47,".")</f>
        <v>.</v>
      </c>
      <c r="H40" s="46">
        <v>2</v>
      </c>
      <c r="I40" s="47">
        <f>IF(AND(H47&lt;&gt;0,H47&lt;&gt;".",H40&lt;&gt;"."),H40*100/H47,".")</f>
        <v>0.03734827264239029</v>
      </c>
      <c r="J40" s="46">
        <v>1</v>
      </c>
      <c r="K40" s="47">
        <f>IF(AND(J47&lt;&gt;0,J47&lt;&gt;".",J40&lt;&gt;"."),J40*100/J47,".")</f>
        <v>0.01861850679575498</v>
      </c>
      <c r="L40" s="46" t="s">
        <v>3</v>
      </c>
      <c r="M40" s="47" t="str">
        <f>IF(AND(L47&lt;&gt;0,L47&lt;&gt;".",L40&lt;&gt;"."),L40*100/L47,".")</f>
        <v>.</v>
      </c>
      <c r="N40" s="48" t="str">
        <f>IF(AND(L40&lt;&gt;".",D40&lt;&gt;"."),L40-D40,".")</f>
        <v>.</v>
      </c>
      <c r="O40" s="49" t="str">
        <f>IF(AND(D40&lt;&gt;0,D40&lt;&gt;".",N40&lt;&gt;"."),N40*100/D40,".")</f>
        <v>.</v>
      </c>
      <c r="P40" s="48" t="str">
        <f>IF(AND(L40&lt;&gt;".",J40&lt;&gt;"."),L40-J40,".")</f>
        <v>.</v>
      </c>
      <c r="Q40" s="49" t="str">
        <f>IF(AND(J40&lt;&gt;0,J40&lt;&gt;".",P40&lt;&gt;"."),P40*100/J40,".")</f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32</v>
      </c>
      <c r="E43" s="47">
        <f>IF(AND(D47&lt;&gt;0,D47&lt;&gt;".",D43&lt;&gt;"."),D43*100/D47,".")</f>
        <v>0.5676778428241973</v>
      </c>
      <c r="F43" s="46">
        <v>26</v>
      </c>
      <c r="G43" s="47">
        <f>IF(AND(F47&lt;&gt;0,F47&lt;&gt;".",F43&lt;&gt;"."),F43*100/F47,".")</f>
        <v>0.4567814476458187</v>
      </c>
      <c r="H43" s="46">
        <v>23</v>
      </c>
      <c r="I43" s="47">
        <f>IF(AND(H47&lt;&gt;0,H47&lt;&gt;".",H43&lt;&gt;"."),H43*100/H47,".")</f>
        <v>0.4295051353874883</v>
      </c>
      <c r="J43" s="46">
        <v>23</v>
      </c>
      <c r="K43" s="47">
        <f>IF(AND(J47&lt;&gt;0,J47&lt;&gt;".",J43&lt;&gt;"."),J43*100/J47,".")</f>
        <v>0.42822565630236453</v>
      </c>
      <c r="L43" s="46">
        <v>21</v>
      </c>
      <c r="M43" s="47">
        <f>IF(AND(L47&lt;&gt;0,L47&lt;&gt;".",L43&lt;&gt;"."),L43*100/L47,".")</f>
        <v>0.3605150214592275</v>
      </c>
      <c r="N43" s="48">
        <f>IF(AND(L43&lt;&gt;".",D43&lt;&gt;"."),L43-D43,".")</f>
        <v>-11</v>
      </c>
      <c r="O43" s="49">
        <f>IF(AND(D43&lt;&gt;0,D43&lt;&gt;".",N43&lt;&gt;"."),N43*100/D43,".")</f>
        <v>-34.375</v>
      </c>
      <c r="P43" s="48">
        <f>IF(AND(L43&lt;&gt;".",J43&lt;&gt;"."),L43-J43,".")</f>
        <v>-2</v>
      </c>
      <c r="Q43" s="49">
        <f>IF(AND(J43&lt;&gt;0,J43&lt;&gt;".",P43&lt;&gt;"."),P43*100/J43,".")</f>
        <v>-8.695652173913043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151</v>
      </c>
      <c r="E44" s="47">
        <f>IF(AND(D47&lt;&gt;0,D47&lt;&gt;".",D44&lt;&gt;"."),D44*100/D47,".")</f>
        <v>2.678729820826681</v>
      </c>
      <c r="F44" s="46">
        <v>144</v>
      </c>
      <c r="G44" s="47">
        <f>IF(AND(F47&lt;&gt;0,F47&lt;&gt;".",F44&lt;&gt;"."),F44*100/F47,".")</f>
        <v>2.52986647926915</v>
      </c>
      <c r="H44" s="46">
        <v>203</v>
      </c>
      <c r="I44" s="47">
        <f>IF(AND(H47&lt;&gt;0,H47&lt;&gt;".",H44&lt;&gt;"."),H44*100/H47,".")</f>
        <v>3.7908496732026142</v>
      </c>
      <c r="J44" s="46">
        <v>222</v>
      </c>
      <c r="K44" s="47">
        <f>IF(AND(J47&lt;&gt;0,J47&lt;&gt;".",J44&lt;&gt;"."),J44*100/J47,".")</f>
        <v>4.133308508657605</v>
      </c>
      <c r="L44" s="46">
        <v>208</v>
      </c>
      <c r="M44" s="47">
        <f>IF(AND(L47&lt;&gt;0,L47&lt;&gt;".",L44&lt;&gt;"."),L44*100/L47,".")</f>
        <v>3.570815450643777</v>
      </c>
      <c r="N44" s="48">
        <f>IF(AND(L44&lt;&gt;".",D44&lt;&gt;"."),L44-D44,".")</f>
        <v>57</v>
      </c>
      <c r="O44" s="49">
        <f>IF(AND(D44&lt;&gt;0,D44&lt;&gt;".",N44&lt;&gt;"."),N44*100/D44,".")</f>
        <v>37.74834437086093</v>
      </c>
      <c r="P44" s="48">
        <f>IF(AND(L44&lt;&gt;".",J44&lt;&gt;"."),L44-J44,".")</f>
        <v>-14</v>
      </c>
      <c r="Q44" s="49">
        <f>IF(AND(J44&lt;&gt;0,J44&lt;&gt;".",P44&lt;&gt;"."),P44*100/J44,".")</f>
        <v>-6.306306306306307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443</v>
      </c>
      <c r="E46" s="53">
        <f>IF(AND(D47&lt;&gt;0,D47&lt;&gt;".",D46&lt;&gt;"."),D46*100/D47,".")</f>
        <v>7.858790136597481</v>
      </c>
      <c r="F46" s="52">
        <f>SUM(F6:F45)</f>
        <v>401</v>
      </c>
      <c r="G46" s="53">
        <f>IF(AND(F47&lt;&gt;0,F47&lt;&gt;".",F46&lt;&gt;"."),F46*100/F47,".")</f>
        <v>7.044975404075896</v>
      </c>
      <c r="H46" s="52">
        <f>SUM(H6:H45)</f>
        <v>439</v>
      </c>
      <c r="I46" s="53">
        <f>IF(AND(H47&lt;&gt;0,H47&lt;&gt;".",H46&lt;&gt;"."),H46*100/H47,".")</f>
        <v>8.197945845004668</v>
      </c>
      <c r="J46" s="52">
        <f>SUM(J6:J45)</f>
        <v>448</v>
      </c>
      <c r="K46" s="53">
        <f>IF(AND(J47&lt;&gt;0,J47&lt;&gt;".",J46&lt;&gt;"."),J46*100/J47,".")</f>
        <v>8.341091044498231</v>
      </c>
      <c r="L46" s="52">
        <f>SUM(L6:L45)</f>
        <v>436</v>
      </c>
      <c r="M46" s="53">
        <f>IF(AND(L47&lt;&gt;0,L47&lt;&gt;".",L46&lt;&gt;"."),L46*100/L47,".")</f>
        <v>7.484978540772532</v>
      </c>
      <c r="N46" s="52">
        <f>IF(AND(L46&lt;&gt;".",D46&lt;&gt;"."),L46-D46,".")</f>
        <v>-7</v>
      </c>
      <c r="O46" s="54">
        <f>IF(AND(D46&lt;&gt;0,D46&lt;&gt;".",N46&lt;&gt;"."),N46*100/D46,".")</f>
        <v>-1.580135440180587</v>
      </c>
      <c r="P46" s="52">
        <f>IF(AND(L46&lt;&gt;".",J46&lt;&gt;"."),L46-J46,".")</f>
        <v>-12</v>
      </c>
      <c r="Q46" s="54">
        <f>IF(AND(J46&lt;&gt;0,J46&lt;&gt;".",P46&lt;&gt;"."),P46*100/J46,".")</f>
        <v>-2.6785714285714284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5637</v>
      </c>
      <c r="E47" s="58">
        <f>IF(D47=".",".",100)</f>
        <v>100</v>
      </c>
      <c r="F47" s="57">
        <v>5692</v>
      </c>
      <c r="G47" s="58">
        <f>IF(F47=".",".",100)</f>
        <v>100</v>
      </c>
      <c r="H47" s="57">
        <v>5355</v>
      </c>
      <c r="I47" s="58">
        <f>IF(H47=".",".",100)</f>
        <v>100</v>
      </c>
      <c r="J47" s="57">
        <v>5371</v>
      </c>
      <c r="K47" s="58">
        <f>IF(J47=".",".",100)</f>
        <v>100</v>
      </c>
      <c r="L47" s="57">
        <v>5825</v>
      </c>
      <c r="M47" s="58">
        <f>IF(L47=".",".",100)</f>
        <v>100</v>
      </c>
      <c r="N47" s="57">
        <f>IF(AND(L47&lt;&gt;".",D47&lt;&gt;"."),L47-D47,".")</f>
        <v>188</v>
      </c>
      <c r="O47" s="58">
        <f>IF(AND(D47&lt;&gt;0,D47&lt;&gt;".",N47&lt;&gt;"."),N47*100/D47,".")</f>
        <v>3.335107326592159</v>
      </c>
      <c r="P47" s="57">
        <f>IF(AND(L47&lt;&gt;".",J47&lt;&gt;"."),L47-J47,".")</f>
        <v>454</v>
      </c>
      <c r="Q47" s="58">
        <f>IF(AND(J47&lt;&gt;0,J47&lt;&gt;".",P47&lt;&gt;"."),P47*100/J47,".")</f>
        <v>8.452802085272761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18</v>
      </c>
      <c r="E7" s="47">
        <f>IF(AND(D47&lt;&gt;0,D47&lt;&gt;".",D7&lt;&gt;"."),D7*100/D47,".")</f>
        <v>1.1207970112079702</v>
      </c>
      <c r="F7" s="46">
        <v>21</v>
      </c>
      <c r="G7" s="47">
        <f>IF(AND(F47&lt;&gt;0,F47&lt;&gt;".",F7&lt;&gt;"."),F7*100/F47,".")</f>
        <v>1.2</v>
      </c>
      <c r="H7" s="46">
        <v>14</v>
      </c>
      <c r="I7" s="47">
        <f>IF(AND(H47&lt;&gt;0,H47&lt;&gt;".",H7&lt;&gt;"."),H7*100/H47,".")</f>
        <v>0.8168028004667445</v>
      </c>
      <c r="J7" s="46">
        <v>11</v>
      </c>
      <c r="K7" s="47">
        <f>IF(AND(J47&lt;&gt;0,J47&lt;&gt;".",J7&lt;&gt;"."),J7*100/J47,".")</f>
        <v>0.697084917617237</v>
      </c>
      <c r="L7" s="46">
        <v>5</v>
      </c>
      <c r="M7" s="47">
        <f>IF(AND(L47&lt;&gt;0,L47&lt;&gt;".",L7&lt;&gt;"."),L7*100/L47,".")</f>
        <v>0.30193236714975846</v>
      </c>
      <c r="N7" s="48">
        <f>IF(AND(L7&lt;&gt;".",D7&lt;&gt;"."),L7-D7,".")</f>
        <v>-13</v>
      </c>
      <c r="O7" s="49">
        <f>IF(AND(D7&lt;&gt;0,D7&lt;&gt;".",N7&lt;&gt;"."),N7*100/D7,".")</f>
        <v>-72.22222222222223</v>
      </c>
      <c r="P7" s="48">
        <f>IF(AND(L7&lt;&gt;".",J7&lt;&gt;"."),L7-J7,".")</f>
        <v>-6</v>
      </c>
      <c r="Q7" s="49">
        <f>IF(AND(J7&lt;&gt;0,J7&lt;&gt;".",P7&lt;&gt;"."),P7*100/J7,".")</f>
        <v>-54.54545454545455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17</v>
      </c>
      <c r="E8" s="47">
        <f>IF(AND(D47&lt;&gt;0,D47&lt;&gt;".",D8&lt;&gt;"."),D8*100/D47,".")</f>
        <v>1.0585305105853051</v>
      </c>
      <c r="F8" s="46">
        <v>6</v>
      </c>
      <c r="G8" s="47">
        <f>IF(AND(F47&lt;&gt;0,F47&lt;&gt;".",F8&lt;&gt;"."),F8*100/F47,".")</f>
        <v>0.34285714285714286</v>
      </c>
      <c r="H8" s="46">
        <v>11</v>
      </c>
      <c r="I8" s="47">
        <f>IF(AND(H47&lt;&gt;0,H47&lt;&gt;".",H8&lt;&gt;"."),H8*100/H47,".")</f>
        <v>0.6417736289381564</v>
      </c>
      <c r="J8" s="46">
        <v>10</v>
      </c>
      <c r="K8" s="47">
        <f>IF(AND(J47&lt;&gt;0,J47&lt;&gt;".",J8&lt;&gt;"."),J8*100/J47,".")</f>
        <v>0.6337135614702155</v>
      </c>
      <c r="L8" s="46">
        <v>8</v>
      </c>
      <c r="M8" s="47">
        <f>IF(AND(L47&lt;&gt;0,L47&lt;&gt;".",L8&lt;&gt;"."),L8*100/L47,".")</f>
        <v>0.4830917874396135</v>
      </c>
      <c r="N8" s="48">
        <f>IF(AND(L8&lt;&gt;".",D8&lt;&gt;"."),L8-D8,".")</f>
        <v>-9</v>
      </c>
      <c r="O8" s="49">
        <f>IF(AND(D8&lt;&gt;0,D8&lt;&gt;".",N8&lt;&gt;"."),N8*100/D8,".")</f>
        <v>-52.94117647058823</v>
      </c>
      <c r="P8" s="48">
        <f>IF(AND(L8&lt;&gt;".",J8&lt;&gt;"."),L8-J8,".")</f>
        <v>-2</v>
      </c>
      <c r="Q8" s="49">
        <f>IF(AND(J8&lt;&gt;0,J8&lt;&gt;".",P8&lt;&gt;"."),P8*100/J8,".")</f>
        <v>-20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>
        <v>1</v>
      </c>
      <c r="I13" s="47">
        <f>IF(AND(H47&lt;&gt;0,H47&lt;&gt;".",H13&lt;&gt;"."),H13*100/H47,".")</f>
        <v>0.058343057176196034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11</v>
      </c>
      <c r="E17" s="47">
        <f>IF(AND(D47&lt;&gt;0,D47&lt;&gt;".",D17&lt;&gt;"."),D17*100/D47,".")</f>
        <v>0.684931506849315</v>
      </c>
      <c r="F17" s="46">
        <v>8</v>
      </c>
      <c r="G17" s="47">
        <f>IF(AND(F47&lt;&gt;0,F47&lt;&gt;".",F17&lt;&gt;"."),F17*100/F47,".")</f>
        <v>0.45714285714285713</v>
      </c>
      <c r="H17" s="46">
        <v>7</v>
      </c>
      <c r="I17" s="47">
        <f>IF(AND(H47&lt;&gt;0,H47&lt;&gt;".",H17&lt;&gt;"."),H17*100/H47,".")</f>
        <v>0.40840140023337224</v>
      </c>
      <c r="J17" s="46">
        <v>3</v>
      </c>
      <c r="K17" s="47">
        <f>IF(AND(J47&lt;&gt;0,J47&lt;&gt;".",J17&lt;&gt;"."),J17*100/J47,".")</f>
        <v>0.19011406844106463</v>
      </c>
      <c r="L17" s="46">
        <v>5</v>
      </c>
      <c r="M17" s="47">
        <f>IF(AND(L47&lt;&gt;0,L47&lt;&gt;".",L17&lt;&gt;"."),L17*100/L47,".")</f>
        <v>0.30193236714975846</v>
      </c>
      <c r="N17" s="48">
        <f>IF(AND(L17&lt;&gt;".",D17&lt;&gt;"."),L17-D17,".")</f>
        <v>-6</v>
      </c>
      <c r="O17" s="49">
        <f>IF(AND(D17&lt;&gt;0,D17&lt;&gt;".",N17&lt;&gt;"."),N17*100/D17,".")</f>
        <v>-54.54545454545455</v>
      </c>
      <c r="P17" s="48">
        <f>IF(AND(L17&lt;&gt;".",J17&lt;&gt;"."),L17-J17,".")</f>
        <v>2</v>
      </c>
      <c r="Q17" s="49">
        <f>IF(AND(J17&lt;&gt;0,J17&lt;&gt;".",P17&lt;&gt;"."),P17*100/J17,".")</f>
        <v>66.66666666666667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28</v>
      </c>
      <c r="E18" s="47">
        <f>IF(AND(D47&lt;&gt;0,D47&lt;&gt;".",D18&lt;&gt;"."),D18*100/D47,".")</f>
        <v>1.7434620174346203</v>
      </c>
      <c r="F18" s="46">
        <v>33</v>
      </c>
      <c r="G18" s="47">
        <f>IF(AND(F47&lt;&gt;0,F47&lt;&gt;".",F18&lt;&gt;"."),F18*100/F47,".")</f>
        <v>1.8857142857142857</v>
      </c>
      <c r="H18" s="46">
        <v>26</v>
      </c>
      <c r="I18" s="47">
        <f>IF(AND(H47&lt;&gt;0,H47&lt;&gt;".",H18&lt;&gt;"."),H18*100/H47,".")</f>
        <v>1.5169194865810969</v>
      </c>
      <c r="J18" s="46">
        <v>24</v>
      </c>
      <c r="K18" s="47">
        <f>IF(AND(J47&lt;&gt;0,J47&lt;&gt;".",J18&lt;&gt;"."),J18*100/J47,".")</f>
        <v>1.520912547528517</v>
      </c>
      <c r="L18" s="46">
        <v>23</v>
      </c>
      <c r="M18" s="47">
        <f>IF(AND(L47&lt;&gt;0,L47&lt;&gt;".",L18&lt;&gt;"."),L18*100/L47,".")</f>
        <v>1.3888888888888888</v>
      </c>
      <c r="N18" s="48">
        <f>IF(AND(L18&lt;&gt;".",D18&lt;&gt;"."),L18-D18,".")</f>
        <v>-5</v>
      </c>
      <c r="O18" s="49">
        <f>IF(AND(D18&lt;&gt;0,D18&lt;&gt;".",N18&lt;&gt;"."),N18*100/D18,".")</f>
        <v>-17.857142857142858</v>
      </c>
      <c r="P18" s="48">
        <f>IF(AND(L18&lt;&gt;".",J18&lt;&gt;"."),L18-J18,".")</f>
        <v>-1</v>
      </c>
      <c r="Q18" s="49">
        <f>IF(AND(J18&lt;&gt;0,J18&lt;&gt;".",P18&lt;&gt;"."),P18*100/J18,".")</f>
        <v>-4.166666666666667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</v>
      </c>
      <c r="E19" s="47">
        <f>IF(AND(D47&lt;&gt;0,D47&lt;&gt;".",D19&lt;&gt;"."),D19*100/D47,".")</f>
        <v>0.062266500622665005</v>
      </c>
      <c r="F19" s="46" t="s">
        <v>3</v>
      </c>
      <c r="G19" s="47" t="str">
        <f>IF(AND(F47&lt;&gt;0,F47&lt;&gt;".",F19&lt;&gt;"."),F19*100/F47,".")</f>
        <v>.</v>
      </c>
      <c r="H19" s="46" t="s">
        <v>3</v>
      </c>
      <c r="I19" s="47" t="str">
        <f>IF(AND(H47&lt;&gt;0,H47&lt;&gt;".",H19&lt;&gt;"."),H19*100/H47,".")</f>
        <v>.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6</v>
      </c>
      <c r="E23" s="47">
        <f>IF(AND(D47&lt;&gt;0,D47&lt;&gt;".",D23&lt;&gt;"."),D23*100/D47,".")</f>
        <v>0.37359900373599003</v>
      </c>
      <c r="F23" s="46">
        <v>11</v>
      </c>
      <c r="G23" s="47">
        <f>IF(AND(F47&lt;&gt;0,F47&lt;&gt;".",F23&lt;&gt;"."),F23*100/F47,".")</f>
        <v>0.6285714285714286</v>
      </c>
      <c r="H23" s="46">
        <v>13</v>
      </c>
      <c r="I23" s="47">
        <f>IF(AND(H47&lt;&gt;0,H47&lt;&gt;".",H23&lt;&gt;"."),H23*100/H47,".")</f>
        <v>0.7584597432905484</v>
      </c>
      <c r="J23" s="46">
        <v>15</v>
      </c>
      <c r="K23" s="47">
        <f>IF(AND(J47&lt;&gt;0,J47&lt;&gt;".",J23&lt;&gt;"."),J23*100/J47,".")</f>
        <v>0.9505703422053232</v>
      </c>
      <c r="L23" s="46">
        <v>12</v>
      </c>
      <c r="M23" s="47">
        <f>IF(AND(L47&lt;&gt;0,L47&lt;&gt;".",L23&lt;&gt;"."),L23*100/L47,".")</f>
        <v>0.7246376811594203</v>
      </c>
      <c r="N23" s="48">
        <f>IF(AND(L23&lt;&gt;".",D23&lt;&gt;"."),L23-D23,".")</f>
        <v>6</v>
      </c>
      <c r="O23" s="49">
        <f>IF(AND(D23&lt;&gt;0,D23&lt;&gt;".",N23&lt;&gt;"."),N23*100/D23,".")</f>
        <v>100</v>
      </c>
      <c r="P23" s="48">
        <f>IF(AND(L23&lt;&gt;".",J23&lt;&gt;"."),L23-J23,".")</f>
        <v>-3</v>
      </c>
      <c r="Q23" s="49">
        <f>IF(AND(J23&lt;&gt;0,J23&lt;&gt;".",P23&lt;&gt;"."),P23*100/J23,".")</f>
        <v>-20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 t="s">
        <v>3</v>
      </c>
      <c r="E27" s="47" t="str">
        <f>IF(AND(D47&lt;&gt;0,D47&lt;&gt;".",D27&lt;&gt;"."),D27*100/D47,".")</f>
        <v>.</v>
      </c>
      <c r="F27" s="46" t="s">
        <v>3</v>
      </c>
      <c r="G27" s="47" t="str">
        <f>IF(AND(F47&lt;&gt;0,F47&lt;&gt;".",F27&lt;&gt;"."),F27*100/F47,".")</f>
        <v>.</v>
      </c>
      <c r="H27" s="46" t="s">
        <v>3</v>
      </c>
      <c r="I27" s="47" t="str">
        <f>IF(AND(H47&lt;&gt;0,H47&lt;&gt;".",H27&lt;&gt;"."),H27*100/H47,".")</f>
        <v>.</v>
      </c>
      <c r="J27" s="46">
        <v>1</v>
      </c>
      <c r="K27" s="47">
        <f>IF(AND(J47&lt;&gt;0,J47&lt;&gt;".",J27&lt;&gt;"."),J27*100/J47,".")</f>
        <v>0.06337135614702155</v>
      </c>
      <c r="L27" s="46" t="s">
        <v>3</v>
      </c>
      <c r="M27" s="47" t="str">
        <f>IF(AND(L47&lt;&gt;0,L47&lt;&gt;".",L27&lt;&gt;"."),L27*100/L47,".")</f>
        <v>.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 t="str">
        <f>IF(AND(L27&lt;&gt;".",J27&lt;&gt;"."),L27-J27,".")</f>
        <v>.</v>
      </c>
      <c r="Q27" s="49" t="str">
        <f>IF(AND(J27&lt;&gt;0,J27&lt;&gt;".",P27&lt;&gt;"."),P27*100/J27,".")</f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 t="s">
        <v>3</v>
      </c>
      <c r="E28" s="47" t="str">
        <f>IF(AND(D47&lt;&gt;0,D47&lt;&gt;".",D28&lt;&gt;"."),D28*100/D47,".")</f>
        <v>.</v>
      </c>
      <c r="F28" s="46" t="s">
        <v>3</v>
      </c>
      <c r="G28" s="47" t="str">
        <f>IF(AND(F47&lt;&gt;0,F47&lt;&gt;".",F28&lt;&gt;"."),F28*100/F47,".")</f>
        <v>.</v>
      </c>
      <c r="H28" s="46" t="s">
        <v>3</v>
      </c>
      <c r="I28" s="47" t="str">
        <f>IF(AND(H47&lt;&gt;0,H47&lt;&gt;".",H28&lt;&gt;"."),H28*100/H47,".")</f>
        <v>.</v>
      </c>
      <c r="J28" s="46" t="s">
        <v>3</v>
      </c>
      <c r="K28" s="47" t="str">
        <f>IF(AND(J47&lt;&gt;0,J47&lt;&gt;".",J28&lt;&gt;"."),J28*100/J47,".")</f>
        <v>.</v>
      </c>
      <c r="L28" s="46" t="s">
        <v>3</v>
      </c>
      <c r="M28" s="47" t="str">
        <f>IF(AND(L47&lt;&gt;0,L47&lt;&gt;".",L28&lt;&gt;"."),L28*100/L47,".")</f>
        <v>.</v>
      </c>
      <c r="N28" s="48" t="str">
        <f>IF(AND(L28&lt;&gt;".",D28&lt;&gt;"."),L28-D28,".")</f>
        <v>.</v>
      </c>
      <c r="O28" s="49" t="str">
        <f>IF(AND(D28&lt;&gt;0,D28&lt;&gt;".",N28&lt;&gt;"."),N28*100/D28,".")</f>
        <v>.</v>
      </c>
      <c r="P28" s="48" t="str">
        <f>IF(AND(L28&lt;&gt;".",J28&lt;&gt;"."),L28-J28,".")</f>
        <v>.</v>
      </c>
      <c r="Q28" s="49" t="str">
        <f>IF(AND(J28&lt;&gt;0,J28&lt;&gt;".",P28&lt;&gt;"."),P28*100/J28,".")</f>
        <v>.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>
        <v>1</v>
      </c>
      <c r="G32" s="47">
        <f>IF(AND(F47&lt;&gt;0,F47&lt;&gt;".",F32&lt;&gt;"."),F32*100/F47,".")</f>
        <v>0.05714285714285714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2</v>
      </c>
      <c r="E36" s="47">
        <f>IF(AND(D47&lt;&gt;0,D47&lt;&gt;".",D36&lt;&gt;"."),D36*100/D47,".")</f>
        <v>0.12453300124533001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 t="s">
        <v>3</v>
      </c>
      <c r="E40" s="47" t="str">
        <f>IF(AND(D47&lt;&gt;0,D47&lt;&gt;".",D40&lt;&gt;"."),D40*100/D47,".")</f>
        <v>.</v>
      </c>
      <c r="F40" s="46" t="s">
        <v>3</v>
      </c>
      <c r="G40" s="47" t="str">
        <f>IF(AND(F47&lt;&gt;0,F47&lt;&gt;".",F40&lt;&gt;"."),F40*100/F47,".")</f>
        <v>.</v>
      </c>
      <c r="H40" s="46">
        <v>1</v>
      </c>
      <c r="I40" s="47">
        <f>IF(AND(H47&lt;&gt;0,H47&lt;&gt;".",H40&lt;&gt;"."),H40*100/H47,".")</f>
        <v>0.058343057176196034</v>
      </c>
      <c r="J40" s="46">
        <v>1</v>
      </c>
      <c r="K40" s="47">
        <f>IF(AND(J47&lt;&gt;0,J47&lt;&gt;".",J40&lt;&gt;"."),J40*100/J47,".")</f>
        <v>0.06337135614702155</v>
      </c>
      <c r="L40" s="46">
        <v>1</v>
      </c>
      <c r="M40" s="47">
        <f>IF(AND(L47&lt;&gt;0,L47&lt;&gt;".",L40&lt;&gt;"."),L40*100/L47,".")</f>
        <v>0.06038647342995169</v>
      </c>
      <c r="N40" s="48" t="str">
        <f>IF(AND(L40&lt;&gt;".",D40&lt;&gt;"."),L40-D40,".")</f>
        <v>.</v>
      </c>
      <c r="O40" s="49" t="str">
        <f>IF(AND(D40&lt;&gt;0,D40&lt;&gt;".",N40&lt;&gt;"."),N40*100/D40,".")</f>
        <v>.</v>
      </c>
      <c r="P40" s="48">
        <f>IF(AND(L40&lt;&gt;".",J40&lt;&gt;"."),L40-J40,".")</f>
        <v>0</v>
      </c>
      <c r="Q40" s="49">
        <f>IF(AND(J40&lt;&gt;0,J40&lt;&gt;".",P40&lt;&gt;"."),P40*100/J40,".")</f>
        <v>0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11</v>
      </c>
      <c r="E43" s="47">
        <f>IF(AND(D47&lt;&gt;0,D47&lt;&gt;".",D43&lt;&gt;"."),D43*100/D47,".")</f>
        <v>0.684931506849315</v>
      </c>
      <c r="F43" s="46">
        <v>5</v>
      </c>
      <c r="G43" s="47">
        <f>IF(AND(F47&lt;&gt;0,F47&lt;&gt;".",F43&lt;&gt;"."),F43*100/F47,".")</f>
        <v>0.2857142857142857</v>
      </c>
      <c r="H43" s="46">
        <v>9</v>
      </c>
      <c r="I43" s="47">
        <f>IF(AND(H47&lt;&gt;0,H47&lt;&gt;".",H43&lt;&gt;"."),H43*100/H47,".")</f>
        <v>0.5250875145857643</v>
      </c>
      <c r="J43" s="46">
        <v>12</v>
      </c>
      <c r="K43" s="47">
        <f>IF(AND(J47&lt;&gt;0,J47&lt;&gt;".",J43&lt;&gt;"."),J43*100/J47,".")</f>
        <v>0.7604562737642585</v>
      </c>
      <c r="L43" s="46">
        <v>8</v>
      </c>
      <c r="M43" s="47">
        <f>IF(AND(L47&lt;&gt;0,L47&lt;&gt;".",L43&lt;&gt;"."),L43*100/L47,".")</f>
        <v>0.4830917874396135</v>
      </c>
      <c r="N43" s="48">
        <f>IF(AND(L43&lt;&gt;".",D43&lt;&gt;"."),L43-D43,".")</f>
        <v>-3</v>
      </c>
      <c r="O43" s="49">
        <f>IF(AND(D43&lt;&gt;0,D43&lt;&gt;".",N43&lt;&gt;"."),N43*100/D43,".")</f>
        <v>-27.272727272727273</v>
      </c>
      <c r="P43" s="48">
        <f>IF(AND(L43&lt;&gt;".",J43&lt;&gt;"."),L43-J43,".")</f>
        <v>-4</v>
      </c>
      <c r="Q43" s="49">
        <f>IF(AND(J43&lt;&gt;0,J43&lt;&gt;".",P43&lt;&gt;"."),P43*100/J43,".")</f>
        <v>-33.333333333333336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60</v>
      </c>
      <c r="E44" s="47">
        <f>IF(AND(D47&lt;&gt;0,D47&lt;&gt;".",D44&lt;&gt;"."),D44*100/D47,".")</f>
        <v>3.7359900373599</v>
      </c>
      <c r="F44" s="46">
        <v>68</v>
      </c>
      <c r="G44" s="47">
        <f>IF(AND(F47&lt;&gt;0,F47&lt;&gt;".",F44&lt;&gt;"."),F44*100/F47,".")</f>
        <v>3.8857142857142857</v>
      </c>
      <c r="H44" s="46">
        <v>76</v>
      </c>
      <c r="I44" s="47">
        <f>IF(AND(H47&lt;&gt;0,H47&lt;&gt;".",H44&lt;&gt;"."),H44*100/H47,".")</f>
        <v>4.434072345390899</v>
      </c>
      <c r="J44" s="46">
        <v>84</v>
      </c>
      <c r="K44" s="47">
        <f>IF(AND(J47&lt;&gt;0,J47&lt;&gt;".",J44&lt;&gt;"."),J44*100/J47,".")</f>
        <v>5.32319391634981</v>
      </c>
      <c r="L44" s="46">
        <v>97</v>
      </c>
      <c r="M44" s="47">
        <f>IF(AND(L47&lt;&gt;0,L47&lt;&gt;".",L44&lt;&gt;"."),L44*100/L47,".")</f>
        <v>5.857487922705314</v>
      </c>
      <c r="N44" s="48">
        <f>IF(AND(L44&lt;&gt;".",D44&lt;&gt;"."),L44-D44,".")</f>
        <v>37</v>
      </c>
      <c r="O44" s="49">
        <f>IF(AND(D44&lt;&gt;0,D44&lt;&gt;".",N44&lt;&gt;"."),N44*100/D44,".")</f>
        <v>61.666666666666664</v>
      </c>
      <c r="P44" s="48">
        <f>IF(AND(L44&lt;&gt;".",J44&lt;&gt;"."),L44-J44,".")</f>
        <v>13</v>
      </c>
      <c r="Q44" s="49">
        <f>IF(AND(J44&lt;&gt;0,J44&lt;&gt;".",P44&lt;&gt;"."),P44*100/J44,".")</f>
        <v>15.476190476190476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154</v>
      </c>
      <c r="E46" s="53">
        <f>IF(AND(D47&lt;&gt;0,D47&lt;&gt;".",D46&lt;&gt;"."),D46*100/D47,".")</f>
        <v>9.58904109589041</v>
      </c>
      <c r="F46" s="52">
        <f>SUM(F6:F45)</f>
        <v>153</v>
      </c>
      <c r="G46" s="53">
        <f>IF(AND(F47&lt;&gt;0,F47&lt;&gt;".",F46&lt;&gt;"."),F46*100/F47,".")</f>
        <v>8.742857142857142</v>
      </c>
      <c r="H46" s="52">
        <f>SUM(H6:H45)</f>
        <v>158</v>
      </c>
      <c r="I46" s="53">
        <f>IF(AND(H47&lt;&gt;0,H47&lt;&gt;".",H46&lt;&gt;"."),H46*100/H47,".")</f>
        <v>9.218203033838973</v>
      </c>
      <c r="J46" s="52">
        <f>SUM(J6:J45)</f>
        <v>161</v>
      </c>
      <c r="K46" s="53">
        <f>IF(AND(J47&lt;&gt;0,J47&lt;&gt;".",J46&lt;&gt;"."),J46*100/J47,".")</f>
        <v>10.20278833967047</v>
      </c>
      <c r="L46" s="52">
        <f>SUM(L6:L45)</f>
        <v>159</v>
      </c>
      <c r="M46" s="53">
        <f>IF(AND(L47&lt;&gt;0,L47&lt;&gt;".",L46&lt;&gt;"."),L46*100/L47,".")</f>
        <v>9.601449275362318</v>
      </c>
      <c r="N46" s="52">
        <f>IF(AND(L46&lt;&gt;".",D46&lt;&gt;"."),L46-D46,".")</f>
        <v>5</v>
      </c>
      <c r="O46" s="54">
        <f>IF(AND(D46&lt;&gt;0,D46&lt;&gt;".",N46&lt;&gt;"."),N46*100/D46,".")</f>
        <v>3.2467532467532467</v>
      </c>
      <c r="P46" s="52">
        <f>IF(AND(L46&lt;&gt;".",J46&lt;&gt;"."),L46-J46,".")</f>
        <v>-2</v>
      </c>
      <c r="Q46" s="54">
        <f>IF(AND(J46&lt;&gt;0,J46&lt;&gt;".",P46&lt;&gt;"."),P46*100/J46,".")</f>
        <v>-1.2422360248447204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1606</v>
      </c>
      <c r="E47" s="58">
        <f>IF(D47=".",".",100)</f>
        <v>100</v>
      </c>
      <c r="F47" s="57">
        <v>1750</v>
      </c>
      <c r="G47" s="58">
        <f>IF(F47=".",".",100)</f>
        <v>100</v>
      </c>
      <c r="H47" s="57">
        <v>1714</v>
      </c>
      <c r="I47" s="58">
        <f>IF(H47=".",".",100)</f>
        <v>100</v>
      </c>
      <c r="J47" s="57">
        <v>1578</v>
      </c>
      <c r="K47" s="58">
        <f>IF(J47=".",".",100)</f>
        <v>100</v>
      </c>
      <c r="L47" s="57">
        <v>1656</v>
      </c>
      <c r="M47" s="58">
        <f>IF(L47=".",".",100)</f>
        <v>100</v>
      </c>
      <c r="N47" s="57">
        <f>IF(AND(L47&lt;&gt;".",D47&lt;&gt;"."),L47-D47,".")</f>
        <v>50</v>
      </c>
      <c r="O47" s="58">
        <f>IF(AND(D47&lt;&gt;0,D47&lt;&gt;".",N47&lt;&gt;"."),N47*100/D47,".")</f>
        <v>3.1133250311332503</v>
      </c>
      <c r="P47" s="57">
        <f>IF(AND(L47&lt;&gt;".",J47&lt;&gt;"."),L47-J47,".")</f>
        <v>78</v>
      </c>
      <c r="Q47" s="58">
        <f>IF(AND(J47&lt;&gt;0,J47&lt;&gt;".",P47&lt;&gt;"."),P47*100/J47,".")</f>
        <v>4.942965779467681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2011-12-15T09:58:00Z</dcterms:created>
  <dcterms:modified xsi:type="dcterms:W3CDTF">2011-12-15T09:58:18Z</dcterms:modified>
  <cp:category/>
  <cp:version/>
  <cp:contentType/>
  <cp:contentStatus/>
</cp:coreProperties>
</file>